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portsmansCorkballStats\FinalStats\"/>
    </mc:Choice>
  </mc:AlternateContent>
  <xr:revisionPtr revIDLastSave="0" documentId="13_ncr:1_{362B6726-F1A0-468E-AE3B-B47AA1F423D8}" xr6:coauthVersionLast="47" xr6:coauthVersionMax="47" xr10:uidLastSave="{00000000-0000-0000-0000-000000000000}"/>
  <bookViews>
    <workbookView xWindow="1125" yWindow="1125" windowWidth="25095" windowHeight="14445" activeTab="2" xr2:uid="{5B36F439-7530-441A-A075-713D9EE79E9E}"/>
  </bookViews>
  <sheets>
    <sheet name="2000" sheetId="3" r:id="rId1"/>
    <sheet name="2001" sheetId="4" r:id="rId2"/>
    <sheet name="2002" sheetId="5" r:id="rId3"/>
    <sheet name="2003" sheetId="6" r:id="rId4"/>
    <sheet name="2004" sheetId="7" r:id="rId5"/>
    <sheet name="2005" sheetId="8" r:id="rId6"/>
    <sheet name="2006" sheetId="9" r:id="rId7"/>
    <sheet name="2007" sheetId="10" r:id="rId8"/>
    <sheet name="2008" sheetId="11" r:id="rId9"/>
    <sheet name="2009" sheetId="12" r:id="rId10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" i="5" l="1"/>
  <c r="N3" i="5"/>
  <c r="O3" i="5"/>
  <c r="P3" i="5"/>
  <c r="Q3" i="5"/>
  <c r="F4" i="5"/>
  <c r="N4" i="5"/>
  <c r="O4" i="5"/>
  <c r="P4" i="5"/>
  <c r="Q4" i="5"/>
  <c r="F5" i="5"/>
  <c r="N5" i="5"/>
  <c r="O5" i="5"/>
  <c r="P5" i="5"/>
  <c r="Q5" i="5"/>
  <c r="F6" i="5"/>
  <c r="N6" i="5"/>
  <c r="O6" i="5"/>
  <c r="P6" i="5"/>
  <c r="Q6" i="5"/>
  <c r="F7" i="5"/>
  <c r="N7" i="5"/>
  <c r="O7" i="5"/>
  <c r="P7" i="5"/>
  <c r="Q7" i="5"/>
  <c r="F8" i="5"/>
  <c r="N8" i="5"/>
  <c r="O8" i="5"/>
  <c r="P8" i="5"/>
  <c r="Q8" i="5"/>
  <c r="F9" i="5"/>
  <c r="N9" i="5"/>
  <c r="O9" i="5"/>
  <c r="P9" i="5"/>
  <c r="Q9" i="5"/>
  <c r="F10" i="5"/>
  <c r="N10" i="5"/>
  <c r="O10" i="5"/>
  <c r="P10" i="5"/>
  <c r="Q10" i="5"/>
  <c r="F11" i="5"/>
  <c r="N11" i="5"/>
  <c r="O11" i="5"/>
  <c r="P11" i="5"/>
  <c r="Q11" i="5"/>
  <c r="F12" i="5"/>
  <c r="N12" i="5"/>
  <c r="O12" i="5"/>
  <c r="P12" i="5"/>
  <c r="Q12" i="5"/>
  <c r="F13" i="5"/>
  <c r="N13" i="5"/>
  <c r="O13" i="5"/>
  <c r="P13" i="5"/>
  <c r="Q13" i="5"/>
  <c r="F14" i="5"/>
  <c r="N14" i="5"/>
  <c r="O14" i="5"/>
  <c r="P14" i="5"/>
  <c r="Q14" i="5"/>
  <c r="F15" i="5"/>
  <c r="N15" i="5"/>
  <c r="O15" i="5"/>
  <c r="P15" i="5"/>
  <c r="Q15" i="5"/>
  <c r="F16" i="5"/>
  <c r="N16" i="5"/>
  <c r="O16" i="5"/>
  <c r="P16" i="5"/>
  <c r="Q16" i="5"/>
  <c r="F17" i="5"/>
  <c r="N17" i="5"/>
  <c r="O17" i="5"/>
  <c r="P17" i="5"/>
  <c r="Q17" i="5"/>
  <c r="F18" i="5"/>
  <c r="N18" i="5"/>
  <c r="O18" i="5"/>
  <c r="P18" i="5"/>
  <c r="Q18" i="5"/>
  <c r="F19" i="5"/>
  <c r="N19" i="5"/>
  <c r="O19" i="5"/>
  <c r="P19" i="5"/>
  <c r="Q19" i="5"/>
  <c r="F20" i="5"/>
  <c r="N20" i="5"/>
  <c r="O20" i="5"/>
  <c r="P20" i="5"/>
  <c r="Q20" i="5"/>
  <c r="F21" i="5"/>
  <c r="N21" i="5"/>
  <c r="O21" i="5"/>
  <c r="P21" i="5"/>
  <c r="Q21" i="5"/>
  <c r="F22" i="5"/>
  <c r="N22" i="5"/>
  <c r="O22" i="5"/>
  <c r="P22" i="5"/>
  <c r="Q22" i="5"/>
  <c r="F23" i="5"/>
  <c r="N23" i="5"/>
  <c r="O23" i="5"/>
  <c r="P23" i="5"/>
  <c r="Q23" i="5"/>
  <c r="F24" i="5"/>
  <c r="N24" i="5"/>
  <c r="O24" i="5"/>
  <c r="P24" i="5"/>
  <c r="Q24" i="5"/>
  <c r="F25" i="5"/>
  <c r="N25" i="5"/>
  <c r="O25" i="5"/>
  <c r="P25" i="5"/>
  <c r="Q25" i="5"/>
  <c r="F26" i="5"/>
  <c r="N26" i="5"/>
  <c r="O26" i="5"/>
  <c r="P26" i="5"/>
  <c r="Q26" i="5"/>
  <c r="F27" i="5"/>
  <c r="N27" i="5"/>
  <c r="O27" i="5"/>
  <c r="P27" i="5"/>
  <c r="Q27" i="5"/>
  <c r="F28" i="5"/>
  <c r="N28" i="5"/>
  <c r="O28" i="5"/>
  <c r="P28" i="5"/>
  <c r="Q28" i="5"/>
  <c r="F29" i="5"/>
  <c r="N29" i="5"/>
  <c r="O29" i="5"/>
  <c r="P29" i="5"/>
  <c r="Q29" i="5"/>
  <c r="F30" i="5"/>
  <c r="N30" i="5"/>
  <c r="O30" i="5"/>
  <c r="P30" i="5"/>
  <c r="Q30" i="5"/>
  <c r="F31" i="5"/>
  <c r="N31" i="5"/>
  <c r="O31" i="5"/>
  <c r="P31" i="5"/>
  <c r="Q31" i="5"/>
  <c r="F32" i="5"/>
  <c r="N32" i="5"/>
  <c r="O32" i="5"/>
  <c r="P32" i="5"/>
  <c r="Q32" i="5"/>
  <c r="F33" i="5"/>
  <c r="N33" i="5"/>
  <c r="O33" i="5"/>
  <c r="P33" i="5"/>
  <c r="Q33" i="5"/>
  <c r="F34" i="5"/>
  <c r="N34" i="5"/>
  <c r="O34" i="5"/>
  <c r="P34" i="5"/>
  <c r="Q34" i="5"/>
  <c r="F35" i="5"/>
  <c r="N35" i="5"/>
  <c r="O35" i="5"/>
  <c r="P35" i="5"/>
  <c r="Q35" i="5"/>
  <c r="F36" i="5"/>
  <c r="N36" i="5"/>
  <c r="O36" i="5"/>
  <c r="P36" i="5"/>
  <c r="Q36" i="5"/>
  <c r="F37" i="5"/>
  <c r="N37" i="5"/>
  <c r="O37" i="5"/>
  <c r="P37" i="5"/>
  <c r="Q37" i="5"/>
  <c r="F38" i="5"/>
  <c r="N38" i="5"/>
  <c r="O38" i="5"/>
  <c r="P38" i="5"/>
  <c r="Q38" i="5"/>
  <c r="F39" i="5"/>
  <c r="N39" i="5"/>
  <c r="O39" i="5"/>
  <c r="P39" i="5"/>
  <c r="Q39" i="5"/>
  <c r="E44" i="12"/>
  <c r="E43" i="12"/>
  <c r="E42" i="12"/>
  <c r="E41" i="12"/>
  <c r="E40" i="12"/>
  <c r="E39" i="12"/>
  <c r="E38" i="12"/>
  <c r="E37" i="12"/>
  <c r="E36" i="12"/>
  <c r="E35" i="12"/>
  <c r="E34" i="12"/>
  <c r="E33" i="12"/>
  <c r="E32" i="12"/>
  <c r="E31" i="12"/>
  <c r="E30" i="12"/>
  <c r="E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14" i="12"/>
  <c r="E13" i="12"/>
  <c r="E12" i="12"/>
  <c r="E11" i="12"/>
  <c r="E10" i="12"/>
  <c r="E9" i="12"/>
  <c r="E8" i="12"/>
  <c r="E7" i="12"/>
  <c r="E6" i="12"/>
  <c r="E5" i="12"/>
  <c r="E4" i="12"/>
  <c r="E3" i="12"/>
  <c r="E2" i="12"/>
  <c r="E51" i="11"/>
  <c r="E50" i="11"/>
  <c r="E49" i="11"/>
  <c r="E48" i="11"/>
  <c r="E47" i="11"/>
  <c r="E46" i="11"/>
  <c r="E45" i="11"/>
  <c r="E44" i="11"/>
  <c r="E43" i="11"/>
  <c r="E42" i="11"/>
  <c r="E41" i="11"/>
  <c r="E40" i="11"/>
  <c r="E39" i="11"/>
  <c r="E38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25" i="11"/>
  <c r="E24" i="11"/>
  <c r="E23" i="11"/>
  <c r="E22" i="11"/>
  <c r="E21" i="11"/>
  <c r="E20" i="11"/>
  <c r="E19" i="11"/>
  <c r="E18" i="11"/>
  <c r="E17" i="11"/>
  <c r="E16" i="11"/>
  <c r="E15" i="11"/>
  <c r="E14" i="11"/>
  <c r="E13" i="11"/>
  <c r="E12" i="11"/>
  <c r="E11" i="11"/>
  <c r="E10" i="11"/>
  <c r="E9" i="11"/>
  <c r="E8" i="11"/>
  <c r="E7" i="11"/>
  <c r="E6" i="11"/>
  <c r="E5" i="11"/>
  <c r="E4" i="11"/>
  <c r="E3" i="11"/>
  <c r="E2" i="11"/>
  <c r="E48" i="10"/>
  <c r="E47" i="10"/>
  <c r="E46" i="10"/>
  <c r="E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27" i="10"/>
  <c r="E26" i="10"/>
  <c r="E25" i="10"/>
  <c r="E24" i="10"/>
  <c r="E23" i="10"/>
  <c r="E22" i="10"/>
  <c r="E21" i="10"/>
  <c r="E20" i="10"/>
  <c r="E19" i="10"/>
  <c r="E18" i="10"/>
  <c r="E17" i="10"/>
  <c r="E16" i="10"/>
  <c r="E15" i="10"/>
  <c r="E14" i="10"/>
  <c r="E13" i="10"/>
  <c r="E12" i="10"/>
  <c r="E11" i="10"/>
  <c r="E10" i="10"/>
  <c r="E9" i="10"/>
  <c r="E8" i="10"/>
  <c r="E7" i="10"/>
  <c r="E6" i="10"/>
  <c r="E5" i="10"/>
  <c r="E4" i="10"/>
  <c r="E3" i="10"/>
  <c r="E2" i="10"/>
  <c r="F3" i="9"/>
  <c r="N3" i="9"/>
  <c r="O3" i="9"/>
  <c r="P3" i="9"/>
  <c r="Q3" i="9"/>
  <c r="F4" i="9"/>
  <c r="N4" i="9"/>
  <c r="O4" i="9"/>
  <c r="P4" i="9"/>
  <c r="Q4" i="9"/>
  <c r="F5" i="9"/>
  <c r="N5" i="9"/>
  <c r="O5" i="9"/>
  <c r="P5" i="9"/>
  <c r="Q5" i="9"/>
  <c r="F6" i="9"/>
  <c r="N6" i="9"/>
  <c r="O6" i="9"/>
  <c r="P6" i="9"/>
  <c r="Q6" i="9"/>
  <c r="F7" i="9"/>
  <c r="N7" i="9"/>
  <c r="O7" i="9"/>
  <c r="P7" i="9"/>
  <c r="Q7" i="9"/>
  <c r="F8" i="9"/>
  <c r="N8" i="9"/>
  <c r="O8" i="9"/>
  <c r="P8" i="9"/>
  <c r="Q8" i="9"/>
  <c r="F9" i="9"/>
  <c r="N9" i="9"/>
  <c r="O9" i="9"/>
  <c r="P9" i="9"/>
  <c r="Q9" i="9"/>
  <c r="F10" i="9"/>
  <c r="N10" i="9"/>
  <c r="O10" i="9"/>
  <c r="P10" i="9"/>
  <c r="Q10" i="9"/>
  <c r="F11" i="9"/>
  <c r="N11" i="9"/>
  <c r="O11" i="9"/>
  <c r="P11" i="9"/>
  <c r="Q11" i="9"/>
  <c r="F12" i="9"/>
  <c r="N12" i="9"/>
  <c r="O12" i="9"/>
  <c r="P12" i="9"/>
  <c r="Q12" i="9"/>
  <c r="F13" i="9"/>
  <c r="N13" i="9"/>
  <c r="O13" i="9"/>
  <c r="P13" i="9"/>
  <c r="Q13" i="9"/>
  <c r="F14" i="9"/>
  <c r="N14" i="9"/>
  <c r="O14" i="9"/>
  <c r="P14" i="9"/>
  <c r="Q14" i="9"/>
  <c r="F15" i="9"/>
  <c r="N15" i="9"/>
  <c r="O15" i="9"/>
  <c r="P15" i="9"/>
  <c r="Q15" i="9"/>
  <c r="F16" i="9"/>
  <c r="N16" i="9"/>
  <c r="O16" i="9"/>
  <c r="P16" i="9"/>
  <c r="Q16" i="9"/>
  <c r="F17" i="9"/>
  <c r="N17" i="9"/>
  <c r="O17" i="9"/>
  <c r="P17" i="9"/>
  <c r="Q17" i="9"/>
  <c r="F18" i="9"/>
  <c r="N18" i="9"/>
  <c r="O18" i="9"/>
  <c r="P18" i="9"/>
  <c r="Q18" i="9"/>
  <c r="F19" i="9"/>
  <c r="N19" i="9"/>
  <c r="O19" i="9"/>
  <c r="P19" i="9"/>
  <c r="Q19" i="9"/>
  <c r="F20" i="9"/>
  <c r="N20" i="9"/>
  <c r="O20" i="9"/>
  <c r="P20" i="9"/>
  <c r="Q20" i="9"/>
  <c r="F21" i="9"/>
  <c r="N21" i="9"/>
  <c r="O21" i="9"/>
  <c r="P21" i="9"/>
  <c r="Q21" i="9"/>
  <c r="F22" i="9"/>
  <c r="N22" i="9"/>
  <c r="O22" i="9"/>
  <c r="P22" i="9"/>
  <c r="Q22" i="9"/>
  <c r="F23" i="9"/>
  <c r="N23" i="9"/>
  <c r="O23" i="9"/>
  <c r="P23" i="9"/>
  <c r="Q23" i="9"/>
  <c r="F24" i="9"/>
  <c r="N24" i="9"/>
  <c r="O24" i="9"/>
  <c r="P24" i="9"/>
  <c r="Q24" i="9"/>
  <c r="F25" i="9"/>
  <c r="N25" i="9"/>
  <c r="O25" i="9"/>
  <c r="P25" i="9"/>
  <c r="Q25" i="9"/>
  <c r="F26" i="9"/>
  <c r="N26" i="9"/>
  <c r="O26" i="9"/>
  <c r="P26" i="9"/>
  <c r="Q26" i="9"/>
  <c r="F27" i="9"/>
  <c r="N27" i="9"/>
  <c r="O27" i="9"/>
  <c r="P27" i="9"/>
  <c r="Q27" i="9"/>
  <c r="F28" i="9"/>
  <c r="N28" i="9"/>
  <c r="O28" i="9"/>
  <c r="P28" i="9"/>
  <c r="Q28" i="9"/>
  <c r="F29" i="9"/>
  <c r="N29" i="9"/>
  <c r="O29" i="9"/>
  <c r="P29" i="9"/>
  <c r="Q29" i="9"/>
  <c r="F30" i="9"/>
  <c r="N30" i="9"/>
  <c r="O30" i="9"/>
  <c r="P30" i="9"/>
  <c r="Q30" i="9"/>
  <c r="F31" i="9"/>
  <c r="N31" i="9"/>
  <c r="O31" i="9"/>
  <c r="P31" i="9"/>
  <c r="Q31" i="9"/>
  <c r="F32" i="9"/>
  <c r="N32" i="9"/>
  <c r="O32" i="9"/>
  <c r="P32" i="9"/>
  <c r="Q32" i="9"/>
  <c r="F33" i="9"/>
  <c r="N33" i="9"/>
  <c r="O33" i="9"/>
  <c r="P33" i="9"/>
  <c r="Q33" i="9"/>
  <c r="F34" i="9"/>
  <c r="N34" i="9"/>
  <c r="O34" i="9"/>
  <c r="P34" i="9"/>
  <c r="Q34" i="9"/>
  <c r="F35" i="9"/>
  <c r="N35" i="9"/>
  <c r="O35" i="9"/>
  <c r="P35" i="9"/>
  <c r="Q35" i="9"/>
  <c r="F36" i="9"/>
  <c r="N36" i="9"/>
  <c r="O36" i="9"/>
  <c r="P36" i="9"/>
  <c r="Q36" i="9"/>
  <c r="F37" i="9"/>
  <c r="N37" i="9"/>
  <c r="O37" i="9"/>
  <c r="P37" i="9"/>
  <c r="Q37" i="9"/>
  <c r="F38" i="9"/>
  <c r="N38" i="9"/>
  <c r="O38" i="9"/>
  <c r="P38" i="9"/>
  <c r="Q38" i="9"/>
  <c r="F39" i="9"/>
  <c r="N39" i="9"/>
  <c r="O39" i="9"/>
  <c r="P39" i="9"/>
  <c r="Q39" i="9"/>
  <c r="F40" i="9"/>
  <c r="N40" i="9"/>
  <c r="O40" i="9"/>
  <c r="P40" i="9"/>
  <c r="Q40" i="9"/>
  <c r="F41" i="9"/>
  <c r="N41" i="9"/>
  <c r="O41" i="9"/>
  <c r="P41" i="9"/>
  <c r="Q41" i="9"/>
  <c r="F42" i="9"/>
  <c r="N42" i="9"/>
  <c r="O42" i="9"/>
  <c r="P42" i="9"/>
  <c r="Q42" i="9"/>
  <c r="F43" i="9"/>
  <c r="N43" i="9"/>
  <c r="O43" i="9"/>
  <c r="P43" i="9"/>
  <c r="Q43" i="9"/>
  <c r="F44" i="9"/>
  <c r="N44" i="9"/>
  <c r="O44" i="9"/>
  <c r="P44" i="9"/>
  <c r="Q44" i="9"/>
  <c r="F3" i="8"/>
  <c r="N3" i="8"/>
  <c r="O3" i="8"/>
  <c r="P3" i="8"/>
  <c r="Q3" i="8"/>
  <c r="F4" i="8"/>
  <c r="N4" i="8"/>
  <c r="O4" i="8"/>
  <c r="P4" i="8"/>
  <c r="Q4" i="8"/>
  <c r="F5" i="8"/>
  <c r="N5" i="8"/>
  <c r="O5" i="8"/>
  <c r="P5" i="8"/>
  <c r="Q5" i="8"/>
  <c r="F6" i="8"/>
  <c r="N6" i="8"/>
  <c r="O6" i="8"/>
  <c r="P6" i="8"/>
  <c r="Q6" i="8"/>
  <c r="F7" i="8"/>
  <c r="N7" i="8"/>
  <c r="O7" i="8"/>
  <c r="P7" i="8"/>
  <c r="Q7" i="8"/>
  <c r="F8" i="8"/>
  <c r="N8" i="8"/>
  <c r="O8" i="8"/>
  <c r="P8" i="8"/>
  <c r="Q8" i="8"/>
  <c r="F9" i="8"/>
  <c r="N9" i="8"/>
  <c r="O9" i="8"/>
  <c r="P9" i="8"/>
  <c r="Q9" i="8"/>
  <c r="F10" i="8"/>
  <c r="N10" i="8"/>
  <c r="O10" i="8"/>
  <c r="P10" i="8"/>
  <c r="Q10" i="8"/>
  <c r="F11" i="8"/>
  <c r="N11" i="8"/>
  <c r="O11" i="8"/>
  <c r="P11" i="8"/>
  <c r="Q11" i="8"/>
  <c r="F12" i="8"/>
  <c r="N12" i="8"/>
  <c r="O12" i="8"/>
  <c r="P12" i="8"/>
  <c r="Q12" i="8"/>
  <c r="F13" i="8"/>
  <c r="N13" i="8"/>
  <c r="O13" i="8"/>
  <c r="P13" i="8"/>
  <c r="Q13" i="8"/>
  <c r="F14" i="8"/>
  <c r="N14" i="8"/>
  <c r="O14" i="8"/>
  <c r="P14" i="8"/>
  <c r="Q14" i="8"/>
  <c r="F15" i="8"/>
  <c r="N15" i="8"/>
  <c r="O15" i="8"/>
  <c r="P15" i="8"/>
  <c r="Q15" i="8"/>
  <c r="F16" i="8"/>
  <c r="N16" i="8"/>
  <c r="O16" i="8"/>
  <c r="P16" i="8"/>
  <c r="Q16" i="8"/>
  <c r="F17" i="8"/>
  <c r="N17" i="8"/>
  <c r="O17" i="8"/>
  <c r="P17" i="8"/>
  <c r="Q17" i="8"/>
  <c r="F18" i="8"/>
  <c r="N18" i="8"/>
  <c r="O18" i="8"/>
  <c r="P18" i="8"/>
  <c r="Q18" i="8"/>
  <c r="F19" i="8"/>
  <c r="N19" i="8"/>
  <c r="O19" i="8"/>
  <c r="P19" i="8"/>
  <c r="Q19" i="8"/>
  <c r="F20" i="8"/>
  <c r="N20" i="8"/>
  <c r="O20" i="8"/>
  <c r="P20" i="8"/>
  <c r="Q20" i="8"/>
  <c r="F21" i="8"/>
  <c r="N21" i="8"/>
  <c r="O21" i="8"/>
  <c r="P21" i="8"/>
  <c r="Q21" i="8"/>
  <c r="F22" i="8"/>
  <c r="N22" i="8"/>
  <c r="O22" i="8"/>
  <c r="P22" i="8"/>
  <c r="Q22" i="8"/>
  <c r="F23" i="8"/>
  <c r="N23" i="8"/>
  <c r="O23" i="8"/>
  <c r="P23" i="8"/>
  <c r="Q23" i="8"/>
  <c r="F24" i="8"/>
  <c r="N24" i="8"/>
  <c r="O24" i="8"/>
  <c r="P24" i="8"/>
  <c r="Q24" i="8"/>
  <c r="F25" i="8"/>
  <c r="N25" i="8"/>
  <c r="O25" i="8"/>
  <c r="P25" i="8"/>
  <c r="Q25" i="8"/>
  <c r="F26" i="8"/>
  <c r="N26" i="8"/>
  <c r="O26" i="8"/>
  <c r="P26" i="8"/>
  <c r="Q26" i="8"/>
  <c r="F27" i="8"/>
  <c r="N27" i="8"/>
  <c r="O27" i="8"/>
  <c r="P27" i="8"/>
  <c r="Q27" i="8"/>
  <c r="F28" i="8"/>
  <c r="N28" i="8"/>
  <c r="O28" i="8"/>
  <c r="P28" i="8"/>
  <c r="Q28" i="8"/>
  <c r="F29" i="8"/>
  <c r="N29" i="8"/>
  <c r="O29" i="8"/>
  <c r="P29" i="8"/>
  <c r="Q29" i="8"/>
  <c r="F30" i="8"/>
  <c r="N30" i="8"/>
  <c r="O30" i="8"/>
  <c r="P30" i="8"/>
  <c r="Q30" i="8"/>
  <c r="F31" i="8"/>
  <c r="N31" i="8"/>
  <c r="O31" i="8"/>
  <c r="P31" i="8"/>
  <c r="Q31" i="8"/>
  <c r="F32" i="8"/>
  <c r="N32" i="8"/>
  <c r="O32" i="8"/>
  <c r="P32" i="8"/>
  <c r="Q32" i="8"/>
  <c r="F33" i="8"/>
  <c r="N33" i="8"/>
  <c r="O33" i="8"/>
  <c r="P33" i="8"/>
  <c r="Q33" i="8"/>
  <c r="F34" i="8"/>
  <c r="N34" i="8"/>
  <c r="O34" i="8"/>
  <c r="P34" i="8"/>
  <c r="Q34" i="8"/>
  <c r="F35" i="8"/>
  <c r="N35" i="8"/>
  <c r="O35" i="8"/>
  <c r="P35" i="8"/>
  <c r="Q35" i="8"/>
  <c r="F36" i="8"/>
  <c r="N36" i="8"/>
  <c r="O36" i="8"/>
  <c r="P36" i="8"/>
  <c r="Q36" i="8"/>
  <c r="F37" i="8"/>
  <c r="N37" i="8"/>
  <c r="O37" i="8"/>
  <c r="P37" i="8"/>
  <c r="Q37" i="8"/>
  <c r="F38" i="8"/>
  <c r="N38" i="8"/>
  <c r="O38" i="8"/>
  <c r="P38" i="8"/>
  <c r="Q38" i="8"/>
  <c r="F39" i="8"/>
  <c r="N39" i="8"/>
  <c r="O39" i="8"/>
  <c r="P39" i="8"/>
  <c r="Q39" i="8"/>
  <c r="F40" i="8"/>
  <c r="N40" i="8"/>
  <c r="O40" i="8"/>
  <c r="P40" i="8"/>
  <c r="Q40" i="8"/>
  <c r="F41" i="8"/>
  <c r="N41" i="8"/>
  <c r="O41" i="8"/>
  <c r="P41" i="8"/>
  <c r="Q41" i="8"/>
  <c r="F42" i="8"/>
  <c r="N42" i="8"/>
  <c r="O42" i="8"/>
  <c r="P42" i="8"/>
  <c r="Q42" i="8"/>
  <c r="F43" i="8"/>
  <c r="N43" i="8"/>
  <c r="O43" i="8"/>
  <c r="P43" i="8"/>
  <c r="Q43" i="8"/>
  <c r="F44" i="8"/>
  <c r="N44" i="8"/>
  <c r="O44" i="8"/>
  <c r="P44" i="8"/>
  <c r="Q44" i="8"/>
  <c r="F27" i="7"/>
  <c r="N27" i="7"/>
  <c r="O27" i="7"/>
  <c r="P27" i="7"/>
  <c r="Q27" i="7"/>
  <c r="F28" i="7"/>
  <c r="N28" i="7"/>
  <c r="O28" i="7"/>
  <c r="P28" i="7"/>
  <c r="Q28" i="7"/>
  <c r="F29" i="7"/>
  <c r="N29" i="7"/>
  <c r="O29" i="7"/>
  <c r="P29" i="7"/>
  <c r="Q29" i="7"/>
  <c r="F30" i="7"/>
  <c r="N30" i="7"/>
  <c r="O30" i="7"/>
  <c r="P30" i="7"/>
  <c r="Q30" i="7"/>
  <c r="F31" i="7"/>
  <c r="N31" i="7"/>
  <c r="O31" i="7"/>
  <c r="P31" i="7"/>
  <c r="Q31" i="7"/>
  <c r="F32" i="7"/>
  <c r="N32" i="7"/>
  <c r="O32" i="7"/>
  <c r="P32" i="7"/>
  <c r="Q32" i="7"/>
  <c r="F33" i="7"/>
  <c r="N33" i="7"/>
  <c r="O33" i="7"/>
  <c r="P33" i="7"/>
  <c r="Q33" i="7"/>
  <c r="F34" i="7"/>
  <c r="N34" i="7"/>
  <c r="O34" i="7"/>
  <c r="P34" i="7"/>
  <c r="Q34" i="7"/>
  <c r="F35" i="7"/>
  <c r="N35" i="7"/>
  <c r="O35" i="7"/>
  <c r="P35" i="7"/>
  <c r="Q35" i="7"/>
  <c r="F36" i="7"/>
  <c r="N36" i="7"/>
  <c r="O36" i="7"/>
  <c r="P36" i="7"/>
  <c r="Q36" i="7"/>
  <c r="F37" i="7"/>
  <c r="N37" i="7"/>
  <c r="O37" i="7"/>
  <c r="P37" i="7"/>
  <c r="Q37" i="7"/>
  <c r="F38" i="7"/>
  <c r="N38" i="7"/>
  <c r="O38" i="7"/>
  <c r="P38" i="7"/>
  <c r="Q38" i="7"/>
  <c r="F39" i="7"/>
  <c r="N39" i="7"/>
  <c r="O39" i="7"/>
  <c r="P39" i="7"/>
  <c r="Q39" i="7"/>
  <c r="F40" i="7"/>
  <c r="N40" i="7"/>
  <c r="O40" i="7"/>
  <c r="P40" i="7"/>
  <c r="Q40" i="7"/>
  <c r="F41" i="7"/>
  <c r="N41" i="7"/>
  <c r="O41" i="7"/>
  <c r="P41" i="7"/>
  <c r="Q41" i="7"/>
  <c r="F42" i="7"/>
  <c r="N42" i="7"/>
  <c r="O42" i="7"/>
  <c r="P42" i="7"/>
  <c r="Q42" i="7"/>
  <c r="F43" i="7"/>
  <c r="N43" i="7"/>
  <c r="O43" i="7"/>
  <c r="P43" i="7"/>
  <c r="Q43" i="7"/>
  <c r="F44" i="7"/>
  <c r="N44" i="7"/>
  <c r="O44" i="7"/>
  <c r="P44" i="7"/>
  <c r="Q44" i="7"/>
  <c r="F45" i="7"/>
  <c r="N45" i="7"/>
  <c r="O45" i="7"/>
  <c r="P45" i="7"/>
  <c r="Q45" i="7"/>
  <c r="F46" i="7"/>
  <c r="N46" i="7"/>
  <c r="O46" i="7"/>
  <c r="P46" i="7"/>
  <c r="Q46" i="7"/>
  <c r="F47" i="7"/>
  <c r="N47" i="7"/>
  <c r="O47" i="7"/>
  <c r="P47" i="7"/>
  <c r="Q47" i="7"/>
  <c r="F48" i="7"/>
  <c r="N48" i="7"/>
  <c r="O48" i="7"/>
  <c r="P48" i="7"/>
  <c r="Q48" i="7"/>
  <c r="F49" i="7"/>
  <c r="N49" i="7"/>
  <c r="O49" i="7"/>
  <c r="P49" i="7"/>
  <c r="Q49" i="7"/>
  <c r="F50" i="7"/>
  <c r="N50" i="7"/>
  <c r="O50" i="7"/>
  <c r="P50" i="7"/>
  <c r="Q50" i="7"/>
  <c r="F51" i="7"/>
  <c r="N51" i="7"/>
  <c r="O51" i="7"/>
  <c r="P51" i="7"/>
  <c r="Q51" i="7"/>
  <c r="F52" i="7"/>
  <c r="N52" i="7"/>
  <c r="O52" i="7"/>
  <c r="P52" i="7"/>
  <c r="Q52" i="7"/>
  <c r="F53" i="7"/>
  <c r="N53" i="7"/>
  <c r="O53" i="7"/>
  <c r="P53" i="7"/>
  <c r="Q53" i="7"/>
  <c r="F54" i="7"/>
  <c r="N54" i="7"/>
  <c r="O54" i="7"/>
  <c r="P54" i="7"/>
  <c r="Q54" i="7"/>
  <c r="F55" i="7"/>
  <c r="N55" i="7"/>
  <c r="O55" i="7"/>
  <c r="P55" i="7"/>
  <c r="Q55" i="7"/>
  <c r="F11" i="7"/>
  <c r="N11" i="7"/>
  <c r="O11" i="7"/>
  <c r="P11" i="7"/>
  <c r="Q11" i="7"/>
  <c r="F12" i="7"/>
  <c r="N12" i="7"/>
  <c r="O12" i="7"/>
  <c r="P12" i="7"/>
  <c r="Q12" i="7"/>
  <c r="F13" i="7"/>
  <c r="N13" i="7"/>
  <c r="O13" i="7"/>
  <c r="P13" i="7"/>
  <c r="Q13" i="7"/>
  <c r="F14" i="7"/>
  <c r="N14" i="7"/>
  <c r="O14" i="7"/>
  <c r="P14" i="7"/>
  <c r="Q14" i="7"/>
  <c r="F15" i="7"/>
  <c r="N15" i="7"/>
  <c r="O15" i="7"/>
  <c r="P15" i="7"/>
  <c r="Q15" i="7"/>
  <c r="F16" i="7"/>
  <c r="N16" i="7"/>
  <c r="O16" i="7"/>
  <c r="P16" i="7"/>
  <c r="Q16" i="7"/>
  <c r="F17" i="7"/>
  <c r="N17" i="7"/>
  <c r="O17" i="7"/>
  <c r="P17" i="7"/>
  <c r="Q17" i="7"/>
  <c r="F18" i="7"/>
  <c r="N18" i="7"/>
  <c r="O18" i="7"/>
  <c r="P18" i="7"/>
  <c r="Q18" i="7"/>
  <c r="F19" i="7"/>
  <c r="N19" i="7"/>
  <c r="O19" i="7"/>
  <c r="P19" i="7"/>
  <c r="Q19" i="7"/>
  <c r="F20" i="7"/>
  <c r="N20" i="7"/>
  <c r="O20" i="7"/>
  <c r="P20" i="7"/>
  <c r="Q20" i="7"/>
  <c r="F21" i="7"/>
  <c r="N21" i="7"/>
  <c r="O21" i="7"/>
  <c r="P21" i="7"/>
  <c r="Q21" i="7"/>
  <c r="F22" i="7"/>
  <c r="N22" i="7"/>
  <c r="O22" i="7"/>
  <c r="P22" i="7"/>
  <c r="Q22" i="7"/>
  <c r="F23" i="7"/>
  <c r="N23" i="7"/>
  <c r="O23" i="7"/>
  <c r="P23" i="7"/>
  <c r="Q23" i="7"/>
  <c r="F24" i="7"/>
  <c r="N24" i="7"/>
  <c r="O24" i="7"/>
  <c r="P24" i="7"/>
  <c r="Q24" i="7"/>
  <c r="F25" i="7"/>
  <c r="N25" i="7"/>
  <c r="O25" i="7"/>
  <c r="P25" i="7"/>
  <c r="Q25" i="7"/>
  <c r="F26" i="7"/>
  <c r="N26" i="7"/>
  <c r="O26" i="7"/>
  <c r="P26" i="7"/>
  <c r="Q26" i="7"/>
  <c r="F3" i="7"/>
  <c r="N3" i="7"/>
  <c r="O3" i="7"/>
  <c r="P3" i="7"/>
  <c r="Q3" i="7"/>
  <c r="F4" i="7"/>
  <c r="N4" i="7"/>
  <c r="O4" i="7"/>
  <c r="P4" i="7"/>
  <c r="Q4" i="7"/>
  <c r="F5" i="7"/>
  <c r="N5" i="7"/>
  <c r="O5" i="7"/>
  <c r="P5" i="7"/>
  <c r="Q5" i="7"/>
  <c r="F6" i="7"/>
  <c r="N6" i="7"/>
  <c r="O6" i="7"/>
  <c r="P6" i="7"/>
  <c r="Q6" i="7"/>
  <c r="F7" i="7"/>
  <c r="N7" i="7"/>
  <c r="O7" i="7"/>
  <c r="P7" i="7"/>
  <c r="Q7" i="7"/>
  <c r="F8" i="7"/>
  <c r="N8" i="7"/>
  <c r="O8" i="7"/>
  <c r="P8" i="7"/>
  <c r="Q8" i="7"/>
  <c r="F9" i="7"/>
  <c r="N9" i="7"/>
  <c r="O9" i="7"/>
  <c r="P9" i="7"/>
  <c r="Q9" i="7"/>
  <c r="F10" i="7"/>
  <c r="N10" i="7"/>
  <c r="O10" i="7"/>
  <c r="P10" i="7"/>
  <c r="Q10" i="7"/>
  <c r="F3" i="6"/>
  <c r="N3" i="6"/>
  <c r="O3" i="6"/>
  <c r="P3" i="6"/>
  <c r="Q3" i="6"/>
  <c r="F4" i="6"/>
  <c r="N4" i="6"/>
  <c r="O4" i="6"/>
  <c r="P4" i="6"/>
  <c r="Q4" i="6"/>
  <c r="F5" i="6"/>
  <c r="N5" i="6"/>
  <c r="O5" i="6"/>
  <c r="P5" i="6"/>
  <c r="Q5" i="6"/>
  <c r="F6" i="6"/>
  <c r="N6" i="6"/>
  <c r="O6" i="6"/>
  <c r="P6" i="6"/>
  <c r="Q6" i="6"/>
  <c r="F7" i="6"/>
  <c r="N7" i="6"/>
  <c r="O7" i="6"/>
  <c r="P7" i="6"/>
  <c r="Q7" i="6"/>
  <c r="F8" i="6"/>
  <c r="N8" i="6"/>
  <c r="O8" i="6"/>
  <c r="P8" i="6"/>
  <c r="Q8" i="6"/>
  <c r="F9" i="6"/>
  <c r="N9" i="6"/>
  <c r="O9" i="6"/>
  <c r="P9" i="6"/>
  <c r="Q9" i="6"/>
  <c r="F10" i="6"/>
  <c r="N10" i="6"/>
  <c r="O10" i="6"/>
  <c r="P10" i="6"/>
  <c r="Q10" i="6"/>
  <c r="F11" i="6"/>
  <c r="N11" i="6"/>
  <c r="O11" i="6"/>
  <c r="P11" i="6"/>
  <c r="Q11" i="6"/>
  <c r="F12" i="6"/>
  <c r="N12" i="6"/>
  <c r="O12" i="6"/>
  <c r="P12" i="6"/>
  <c r="Q12" i="6"/>
  <c r="F13" i="6"/>
  <c r="N13" i="6"/>
  <c r="O13" i="6"/>
  <c r="P13" i="6"/>
  <c r="Q13" i="6"/>
  <c r="F14" i="6"/>
  <c r="N14" i="6"/>
  <c r="O14" i="6"/>
  <c r="P14" i="6"/>
  <c r="Q14" i="6"/>
  <c r="F15" i="6"/>
  <c r="N15" i="6"/>
  <c r="O15" i="6"/>
  <c r="P15" i="6"/>
  <c r="Q15" i="6"/>
  <c r="F16" i="6"/>
  <c r="N16" i="6"/>
  <c r="O16" i="6"/>
  <c r="P16" i="6"/>
  <c r="Q16" i="6"/>
  <c r="F17" i="6"/>
  <c r="N17" i="6"/>
  <c r="O17" i="6"/>
  <c r="P17" i="6"/>
  <c r="Q17" i="6"/>
  <c r="F18" i="6"/>
  <c r="N18" i="6"/>
  <c r="O18" i="6"/>
  <c r="P18" i="6"/>
  <c r="Q18" i="6"/>
  <c r="F19" i="6"/>
  <c r="N19" i="6"/>
  <c r="O19" i="6"/>
  <c r="P19" i="6"/>
  <c r="Q19" i="6"/>
  <c r="F20" i="6"/>
  <c r="N20" i="6"/>
  <c r="O20" i="6"/>
  <c r="P20" i="6"/>
  <c r="Q20" i="6"/>
  <c r="F21" i="6"/>
  <c r="N21" i="6"/>
  <c r="O21" i="6"/>
  <c r="P21" i="6"/>
  <c r="Q21" i="6"/>
  <c r="F22" i="6"/>
  <c r="N22" i="6"/>
  <c r="O22" i="6"/>
  <c r="P22" i="6"/>
  <c r="Q22" i="6"/>
  <c r="F23" i="6"/>
  <c r="N23" i="6"/>
  <c r="O23" i="6"/>
  <c r="P23" i="6"/>
  <c r="Q23" i="6"/>
  <c r="F24" i="6"/>
  <c r="N24" i="6"/>
  <c r="O24" i="6"/>
  <c r="P24" i="6"/>
  <c r="Q24" i="6"/>
  <c r="F25" i="6"/>
  <c r="N25" i="6"/>
  <c r="O25" i="6"/>
  <c r="P25" i="6"/>
  <c r="Q25" i="6"/>
  <c r="F26" i="6"/>
  <c r="N26" i="6"/>
  <c r="O26" i="6"/>
  <c r="P26" i="6"/>
  <c r="Q26" i="6"/>
  <c r="F27" i="6"/>
  <c r="N27" i="6"/>
  <c r="O27" i="6"/>
  <c r="P27" i="6"/>
  <c r="Q27" i="6"/>
  <c r="F28" i="6"/>
  <c r="N28" i="6"/>
  <c r="O28" i="6"/>
  <c r="P28" i="6"/>
  <c r="Q28" i="6"/>
  <c r="F29" i="6"/>
  <c r="N29" i="6"/>
  <c r="O29" i="6"/>
  <c r="P29" i="6"/>
  <c r="Q29" i="6"/>
  <c r="F30" i="6"/>
  <c r="N30" i="6"/>
  <c r="O30" i="6"/>
  <c r="P30" i="6"/>
  <c r="Q30" i="6"/>
  <c r="F31" i="6"/>
  <c r="N31" i="6"/>
  <c r="O31" i="6"/>
  <c r="P31" i="6"/>
  <c r="Q31" i="6"/>
  <c r="F32" i="6"/>
  <c r="N32" i="6"/>
  <c r="O32" i="6"/>
  <c r="P32" i="6"/>
  <c r="Q32" i="6"/>
  <c r="F33" i="6"/>
  <c r="N33" i="6"/>
  <c r="O33" i="6"/>
  <c r="P33" i="6"/>
  <c r="Q33" i="6"/>
  <c r="F34" i="6"/>
  <c r="N34" i="6"/>
  <c r="O34" i="6"/>
  <c r="P34" i="6"/>
  <c r="Q34" i="6"/>
  <c r="F35" i="6"/>
  <c r="N35" i="6"/>
  <c r="O35" i="6"/>
  <c r="P35" i="6"/>
  <c r="Q35" i="6"/>
  <c r="F36" i="6"/>
  <c r="N36" i="6"/>
  <c r="O36" i="6"/>
  <c r="P36" i="6"/>
  <c r="Q36" i="6"/>
  <c r="F37" i="6"/>
  <c r="N37" i="6"/>
  <c r="O37" i="6"/>
  <c r="P37" i="6"/>
  <c r="Q37" i="6"/>
  <c r="F38" i="6"/>
  <c r="N38" i="6"/>
  <c r="O38" i="6"/>
  <c r="P38" i="6"/>
  <c r="Q38" i="6"/>
  <c r="F39" i="6"/>
  <c r="N39" i="6"/>
  <c r="O39" i="6"/>
  <c r="P39" i="6"/>
  <c r="Q39" i="6"/>
  <c r="F40" i="6"/>
  <c r="N40" i="6"/>
  <c r="O40" i="6"/>
  <c r="P40" i="6"/>
  <c r="Q40" i="6"/>
  <c r="F41" i="6"/>
  <c r="N41" i="6"/>
  <c r="O41" i="6"/>
  <c r="P41" i="6"/>
  <c r="Q41" i="6"/>
  <c r="F42" i="6"/>
  <c r="N42" i="6"/>
  <c r="O42" i="6"/>
  <c r="P42" i="6"/>
  <c r="Q42" i="6"/>
  <c r="F43" i="6"/>
  <c r="N43" i="6"/>
  <c r="O43" i="6"/>
  <c r="P43" i="6"/>
  <c r="Q43" i="6"/>
  <c r="F44" i="6"/>
  <c r="N44" i="6"/>
  <c r="O44" i="6"/>
  <c r="P44" i="6"/>
  <c r="Q44" i="6"/>
  <c r="F45" i="6"/>
  <c r="N45" i="6"/>
  <c r="O45" i="6"/>
  <c r="P45" i="6"/>
  <c r="Q45" i="6"/>
  <c r="F46" i="6"/>
  <c r="N46" i="6"/>
  <c r="O46" i="6"/>
  <c r="P46" i="6"/>
  <c r="Q46" i="6"/>
  <c r="F47" i="6"/>
  <c r="N47" i="6"/>
  <c r="O47" i="6"/>
  <c r="P47" i="6"/>
  <c r="Q47" i="6"/>
  <c r="F48" i="6"/>
  <c r="N48" i="6"/>
  <c r="O48" i="6"/>
  <c r="P48" i="6"/>
  <c r="Q48" i="6"/>
  <c r="F49" i="6"/>
  <c r="N49" i="6"/>
  <c r="O49" i="6"/>
  <c r="P49" i="6"/>
  <c r="Q49" i="6"/>
  <c r="P2" i="4"/>
  <c r="O3" i="4"/>
  <c r="P3" i="4"/>
  <c r="Q3" i="4"/>
  <c r="O4" i="4"/>
  <c r="P4" i="4"/>
  <c r="Q4" i="4"/>
  <c r="O5" i="4"/>
  <c r="P5" i="4"/>
  <c r="Q5" i="4"/>
  <c r="O6" i="4"/>
  <c r="P6" i="4"/>
  <c r="Q6" i="4"/>
  <c r="O7" i="4"/>
  <c r="P7" i="4"/>
  <c r="Q7" i="4"/>
  <c r="O8" i="4"/>
  <c r="P8" i="4"/>
  <c r="Q8" i="4"/>
  <c r="O9" i="4"/>
  <c r="P9" i="4"/>
  <c r="Q9" i="4"/>
  <c r="O10" i="4"/>
  <c r="P10" i="4"/>
  <c r="Q10" i="4"/>
  <c r="O11" i="4"/>
  <c r="P11" i="4"/>
  <c r="Q11" i="4"/>
  <c r="O12" i="4"/>
  <c r="P12" i="4"/>
  <c r="Q12" i="4"/>
  <c r="O13" i="4"/>
  <c r="P13" i="4"/>
  <c r="Q13" i="4"/>
  <c r="O14" i="4"/>
  <c r="P14" i="4"/>
  <c r="Q14" i="4"/>
  <c r="O15" i="4"/>
  <c r="P15" i="4"/>
  <c r="Q15" i="4"/>
  <c r="O16" i="4"/>
  <c r="P16" i="4"/>
  <c r="Q16" i="4"/>
  <c r="O17" i="4"/>
  <c r="P17" i="4"/>
  <c r="Q17" i="4"/>
  <c r="O18" i="4"/>
  <c r="P18" i="4"/>
  <c r="Q18" i="4"/>
  <c r="O19" i="4"/>
  <c r="P19" i="4"/>
  <c r="Q19" i="4"/>
  <c r="O20" i="4"/>
  <c r="P20" i="4"/>
  <c r="Q20" i="4"/>
  <c r="O21" i="4"/>
  <c r="P21" i="4"/>
  <c r="Q21" i="4"/>
  <c r="O22" i="4"/>
  <c r="P22" i="4"/>
  <c r="Q22" i="4"/>
  <c r="O23" i="4"/>
  <c r="P23" i="4"/>
  <c r="Q23" i="4"/>
  <c r="O24" i="4"/>
  <c r="P24" i="4"/>
  <c r="Q24" i="4"/>
  <c r="O25" i="4"/>
  <c r="P25" i="4"/>
  <c r="Q25" i="4"/>
  <c r="O26" i="4"/>
  <c r="P26" i="4"/>
  <c r="Q26" i="4"/>
  <c r="O27" i="4"/>
  <c r="P27" i="4"/>
  <c r="Q27" i="4"/>
  <c r="O28" i="4"/>
  <c r="P28" i="4"/>
  <c r="Q28" i="4"/>
  <c r="O29" i="4"/>
  <c r="P29" i="4"/>
  <c r="Q29" i="4"/>
  <c r="O30" i="4"/>
  <c r="P30" i="4"/>
  <c r="Q30" i="4"/>
  <c r="O31" i="4"/>
  <c r="P31" i="4"/>
  <c r="Q31" i="4"/>
  <c r="O32" i="4"/>
  <c r="P32" i="4"/>
  <c r="Q32" i="4"/>
  <c r="O33" i="4"/>
  <c r="P33" i="4"/>
  <c r="Q33" i="4"/>
  <c r="O34" i="4"/>
  <c r="P34" i="4"/>
  <c r="Q34" i="4"/>
  <c r="O35" i="4"/>
  <c r="P35" i="4"/>
  <c r="Q35" i="4"/>
  <c r="O36" i="4"/>
  <c r="P36" i="4"/>
  <c r="Q36" i="4"/>
  <c r="O37" i="4"/>
  <c r="P37" i="4"/>
  <c r="Q37" i="4"/>
  <c r="O38" i="4"/>
  <c r="P38" i="4"/>
  <c r="Q38" i="4"/>
  <c r="O39" i="4"/>
  <c r="P39" i="4"/>
  <c r="Q39" i="4"/>
  <c r="O40" i="4"/>
  <c r="P40" i="4"/>
  <c r="Q40" i="4"/>
  <c r="O41" i="4"/>
  <c r="P41" i="4"/>
  <c r="Q41" i="4"/>
  <c r="O42" i="4"/>
  <c r="P42" i="4"/>
  <c r="Q42" i="4"/>
  <c r="O43" i="4"/>
  <c r="P43" i="4"/>
  <c r="Q43" i="4"/>
  <c r="O44" i="4"/>
  <c r="P44" i="4"/>
  <c r="Q44" i="4"/>
  <c r="O45" i="4"/>
  <c r="P45" i="4"/>
  <c r="Q45" i="4"/>
  <c r="O46" i="4"/>
  <c r="P46" i="4"/>
  <c r="Q46" i="4"/>
  <c r="O47" i="4"/>
  <c r="P47" i="4"/>
  <c r="Q47" i="4"/>
  <c r="O48" i="4"/>
  <c r="P48" i="4"/>
  <c r="Q48" i="4"/>
  <c r="O49" i="4"/>
  <c r="P49" i="4"/>
  <c r="Q49" i="4"/>
  <c r="O50" i="4"/>
  <c r="P50" i="4"/>
  <c r="Q50" i="4"/>
  <c r="O51" i="4"/>
  <c r="P51" i="4"/>
  <c r="Q51" i="4"/>
  <c r="O52" i="4"/>
  <c r="P52" i="4"/>
  <c r="Q52" i="4"/>
  <c r="O53" i="4"/>
  <c r="P53" i="4"/>
  <c r="Q53" i="4"/>
  <c r="O54" i="4"/>
  <c r="P54" i="4"/>
  <c r="Q54" i="4"/>
  <c r="O55" i="4"/>
  <c r="P55" i="4"/>
  <c r="Q55" i="4"/>
  <c r="N3" i="4"/>
  <c r="N4" i="4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F3" i="4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Q2" i="9"/>
  <c r="P2" i="9"/>
  <c r="O2" i="9"/>
  <c r="N2" i="9"/>
  <c r="F2" i="9"/>
  <c r="Q2" i="8"/>
  <c r="P2" i="8"/>
  <c r="O2" i="8"/>
  <c r="N2" i="8"/>
  <c r="F2" i="8"/>
  <c r="Q2" i="7"/>
  <c r="P2" i="7"/>
  <c r="O2" i="7"/>
  <c r="N2" i="7"/>
  <c r="F2" i="7"/>
  <c r="Q2" i="6"/>
  <c r="P2" i="6"/>
  <c r="O2" i="6"/>
  <c r="N2" i="6"/>
  <c r="F2" i="6"/>
  <c r="Q2" i="5"/>
  <c r="P2" i="5"/>
  <c r="O2" i="5"/>
  <c r="N2" i="5"/>
  <c r="F2" i="5"/>
  <c r="Q2" i="4"/>
  <c r="O2" i="4"/>
  <c r="N2" i="4"/>
  <c r="F2" i="4"/>
  <c r="N3" i="3"/>
  <c r="N4" i="3"/>
  <c r="N5" i="3"/>
  <c r="N6" i="3"/>
  <c r="N7" i="3"/>
  <c r="N8" i="3"/>
  <c r="N9" i="3"/>
  <c r="N10" i="3"/>
  <c r="N11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34" i="3"/>
  <c r="N35" i="3"/>
  <c r="N36" i="3"/>
  <c r="N37" i="3"/>
  <c r="N38" i="3"/>
  <c r="N39" i="3"/>
  <c r="N40" i="3"/>
  <c r="N41" i="3"/>
  <c r="N42" i="3"/>
  <c r="N43" i="3"/>
  <c r="N2" i="3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2" i="3"/>
  <c r="Q3" i="3" l="1"/>
  <c r="Q4" i="3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P3" i="3"/>
  <c r="P4" i="3"/>
  <c r="P5" i="3"/>
  <c r="P6" i="3"/>
  <c r="P7" i="3"/>
  <c r="P8" i="3"/>
  <c r="P9" i="3"/>
  <c r="P10" i="3"/>
  <c r="P11" i="3"/>
  <c r="P12" i="3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Q2" i="3"/>
  <c r="P2" i="3"/>
  <c r="O2" i="3"/>
</calcChain>
</file>

<file path=xl/sharedStrings.xml><?xml version="1.0" encoding="utf-8"?>
<sst xmlns="http://schemas.openxmlformats.org/spreadsheetml/2006/main" count="918" uniqueCount="256">
  <si>
    <t>TAB</t>
  </si>
  <si>
    <t>AB</t>
  </si>
  <si>
    <t>H</t>
  </si>
  <si>
    <t>W</t>
  </si>
  <si>
    <t>HBP</t>
  </si>
  <si>
    <t>RBI</t>
  </si>
  <si>
    <t>HR</t>
  </si>
  <si>
    <t>AVG</t>
  </si>
  <si>
    <t>OBP</t>
  </si>
  <si>
    <t>1B</t>
  </si>
  <si>
    <t>2B</t>
  </si>
  <si>
    <t>3B</t>
  </si>
  <si>
    <t>PlayerFirstName</t>
  </si>
  <si>
    <t>PlayerLastname</t>
  </si>
  <si>
    <t>John</t>
  </si>
  <si>
    <t>Dueker</t>
  </si>
  <si>
    <t>Jim</t>
  </si>
  <si>
    <t>Gangloff</t>
  </si>
  <si>
    <t>Tom</t>
  </si>
  <si>
    <t>Vernon</t>
  </si>
  <si>
    <t>Bob</t>
  </si>
  <si>
    <t>Sessler</t>
  </si>
  <si>
    <t>Larry</t>
  </si>
  <si>
    <t>Lasley</t>
  </si>
  <si>
    <t>Brian</t>
  </si>
  <si>
    <t>Timmons</t>
  </si>
  <si>
    <t>Giegling</t>
  </si>
  <si>
    <t>Dave</t>
  </si>
  <si>
    <t>Pullam</t>
  </si>
  <si>
    <t>Lee</t>
  </si>
  <si>
    <t>Renfrow</t>
  </si>
  <si>
    <t>Mike</t>
  </si>
  <si>
    <t>Steinfeld</t>
  </si>
  <si>
    <t>Horne</t>
  </si>
  <si>
    <t>Pat</t>
  </si>
  <si>
    <t>Meyer</t>
  </si>
  <si>
    <t>Walters</t>
  </si>
  <si>
    <t>Dan</t>
  </si>
  <si>
    <t>Murphy</t>
  </si>
  <si>
    <t>Lou</t>
  </si>
  <si>
    <t>Cole</t>
  </si>
  <si>
    <t>Andrew</t>
  </si>
  <si>
    <t>Yanick</t>
  </si>
  <si>
    <t>Bruno</t>
  </si>
  <si>
    <t>Anic</t>
  </si>
  <si>
    <t>Smugala</t>
  </si>
  <si>
    <t>Fleming</t>
  </si>
  <si>
    <t>Gogel</t>
  </si>
  <si>
    <t>Jeff</t>
  </si>
  <si>
    <t>Mueth</t>
  </si>
  <si>
    <t>Tony</t>
  </si>
  <si>
    <t>Gomaz</t>
  </si>
  <si>
    <t>Clark</t>
  </si>
  <si>
    <t>Roberts</t>
  </si>
  <si>
    <t>Scott</t>
  </si>
  <si>
    <t>Lane</t>
  </si>
  <si>
    <t>Marc</t>
  </si>
  <si>
    <t>Rosen</t>
  </si>
  <si>
    <t>Klevorn</t>
  </si>
  <si>
    <t>Mullens</t>
  </si>
  <si>
    <t>Dennis</t>
  </si>
  <si>
    <t>Scherr</t>
  </si>
  <si>
    <t>Wilson</t>
  </si>
  <si>
    <t>Anthony</t>
  </si>
  <si>
    <t>Prusacki</t>
  </si>
  <si>
    <t>Pete</t>
  </si>
  <si>
    <t>Willi</t>
  </si>
  <si>
    <t>Ron</t>
  </si>
  <si>
    <t>Shaw</t>
  </si>
  <si>
    <t>Ray</t>
  </si>
  <si>
    <t>Henning</t>
  </si>
  <si>
    <t>Paul</t>
  </si>
  <si>
    <t>Thomas</t>
  </si>
  <si>
    <t>Harry</t>
  </si>
  <si>
    <t>Schaeffer</t>
  </si>
  <si>
    <t>Martin</t>
  </si>
  <si>
    <t>Carr</t>
  </si>
  <si>
    <t>Righ</t>
  </si>
  <si>
    <t>Simonds</t>
  </si>
  <si>
    <t>Rob</t>
  </si>
  <si>
    <t>Brockman</t>
  </si>
  <si>
    <t>Vogt</t>
  </si>
  <si>
    <t>Hits Check</t>
  </si>
  <si>
    <t>TAB Check</t>
  </si>
  <si>
    <t>AB Check</t>
  </si>
  <si>
    <t>Sorrentino</t>
  </si>
  <si>
    <t>Drew</t>
  </si>
  <si>
    <t>Ziebol</t>
  </si>
  <si>
    <t>Matt</t>
  </si>
  <si>
    <t>Plassmeyer</t>
  </si>
  <si>
    <t>Pook</t>
  </si>
  <si>
    <t>Valandra</t>
  </si>
  <si>
    <t>Greg</t>
  </si>
  <si>
    <t>Gray</t>
  </si>
  <si>
    <t>Meggison</t>
  </si>
  <si>
    <t>Geders</t>
  </si>
  <si>
    <t>Rick</t>
  </si>
  <si>
    <t>Baker</t>
  </si>
  <si>
    <t>Gary</t>
  </si>
  <si>
    <t>Cycle</t>
  </si>
  <si>
    <t>Connors</t>
  </si>
  <si>
    <t>Rich</t>
  </si>
  <si>
    <t>Joe</t>
  </si>
  <si>
    <t>Climento</t>
  </si>
  <si>
    <t>Keith</t>
  </si>
  <si>
    <t>Walsh</t>
  </si>
  <si>
    <t>Casey</t>
  </si>
  <si>
    <t>Jansen</t>
  </si>
  <si>
    <t>Sherill</t>
  </si>
  <si>
    <t>Patrick</t>
  </si>
  <si>
    <t>Doak</t>
  </si>
  <si>
    <t>Schillinger</t>
  </si>
  <si>
    <t>Bill</t>
  </si>
  <si>
    <t>Sean</t>
  </si>
  <si>
    <t>Peters</t>
  </si>
  <si>
    <t>Grieves</t>
  </si>
  <si>
    <t>Donnie</t>
  </si>
  <si>
    <t>Rulo</t>
  </si>
  <si>
    <t>Funk</t>
  </si>
  <si>
    <t>Eric</t>
  </si>
  <si>
    <t>Beshears</t>
  </si>
  <si>
    <t>Jako</t>
  </si>
  <si>
    <t>Curt</t>
  </si>
  <si>
    <t>Tim</t>
  </si>
  <si>
    <t>Croak</t>
  </si>
  <si>
    <t>Behrmann</t>
  </si>
  <si>
    <t>Roussin</t>
  </si>
  <si>
    <t>Schlereth</t>
  </si>
  <si>
    <t>Schlerth</t>
  </si>
  <si>
    <t>Steve</t>
  </si>
  <si>
    <t>Ryan</t>
  </si>
  <si>
    <t>Fiala</t>
  </si>
  <si>
    <t>Bennet</t>
  </si>
  <si>
    <t>Jung</t>
  </si>
  <si>
    <t>Keving</t>
  </si>
  <si>
    <t>Rennard</t>
  </si>
  <si>
    <t>Terry</t>
  </si>
  <si>
    <t>Landers</t>
  </si>
  <si>
    <t>Siebenaler</t>
  </si>
  <si>
    <t>Willy</t>
  </si>
  <si>
    <t>Stuhlman</t>
  </si>
  <si>
    <t>Simmonds</t>
  </si>
  <si>
    <t>Glass</t>
  </si>
  <si>
    <t>Creaves</t>
  </si>
  <si>
    <t>Jack</t>
  </si>
  <si>
    <t>Jerry</t>
  </si>
  <si>
    <t>Darwin</t>
  </si>
  <si>
    <t>Mueller</t>
  </si>
  <si>
    <t>Dennig</t>
  </si>
  <si>
    <t>Kevin</t>
  </si>
  <si>
    <t>Chris</t>
  </si>
  <si>
    <t>Mullins</t>
  </si>
  <si>
    <t>Danny</t>
  </si>
  <si>
    <t>Finchem</t>
  </si>
  <si>
    <t>Cosentino</t>
  </si>
  <si>
    <t>Bennett</t>
  </si>
  <si>
    <t>Rho</t>
  </si>
  <si>
    <t>Daniel</t>
  </si>
  <si>
    <t>Cory</t>
  </si>
  <si>
    <t>Lewis</t>
  </si>
  <si>
    <t>Gerald</t>
  </si>
  <si>
    <t>Brown</t>
  </si>
  <si>
    <t>Don</t>
  </si>
  <si>
    <t>Gregory</t>
  </si>
  <si>
    <t>Josh</t>
  </si>
  <si>
    <t>Widmann</t>
  </si>
  <si>
    <t>Been</t>
  </si>
  <si>
    <t>McCoy</t>
  </si>
  <si>
    <t>Eaton</t>
  </si>
  <si>
    <t>Andy</t>
  </si>
  <si>
    <t>Dacey</t>
  </si>
  <si>
    <t>Ed</t>
  </si>
  <si>
    <t>Kopff</t>
  </si>
  <si>
    <t>Tyler</t>
  </si>
  <si>
    <t>Faulstich</t>
  </si>
  <si>
    <t>Mark</t>
  </si>
  <si>
    <t>Connoley</t>
  </si>
  <si>
    <t>Herbst</t>
  </si>
  <si>
    <t>Jason</t>
  </si>
  <si>
    <t>Gillick</t>
  </si>
  <si>
    <t>Greffet</t>
  </si>
  <si>
    <t>Shelby</t>
  </si>
  <si>
    <t>O'Connel</t>
  </si>
  <si>
    <t>Becker</t>
  </si>
  <si>
    <t>Heanneken</t>
  </si>
  <si>
    <t>Chuck</t>
  </si>
  <si>
    <t>PlayerName</t>
  </si>
  <si>
    <t>HITS</t>
  </si>
  <si>
    <t>Andrew Yanick</t>
  </si>
  <si>
    <t>Andy Dacey</t>
  </si>
  <si>
    <t>Anthony Prusacki</t>
  </si>
  <si>
    <t>Bob Moran</t>
  </si>
  <si>
    <t>Bob Schaeffer</t>
  </si>
  <si>
    <t>Bob Sessler</t>
  </si>
  <si>
    <t>Brian Timmons</t>
  </si>
  <si>
    <t>Dan Gilsinn</t>
  </si>
  <si>
    <t>Dave Gilsinn</t>
  </si>
  <si>
    <t>Dave Pullam</t>
  </si>
  <si>
    <t>Donnie Rulo</t>
  </si>
  <si>
    <t>Ed Kopf</t>
  </si>
  <si>
    <t>Gerald Brown</t>
  </si>
  <si>
    <t>Jack Fleming</t>
  </si>
  <si>
    <t>Jaco Anic</t>
  </si>
  <si>
    <t>Jason Gillick</t>
  </si>
  <si>
    <t>Jason Hanneken</t>
  </si>
  <si>
    <t>Jason Pernicero</t>
  </si>
  <si>
    <t>Jeff Behrmann</t>
  </si>
  <si>
    <t>Jeff Mueth</t>
  </si>
  <si>
    <t>Jeff Shelby</t>
  </si>
  <si>
    <t>Jim Gangloff</t>
  </si>
  <si>
    <t>Jim Scherlth</t>
  </si>
  <si>
    <t>John Behrmann</t>
  </si>
  <si>
    <t>John Greffet</t>
  </si>
  <si>
    <t>John Worcester</t>
  </si>
  <si>
    <t>Jon Becker</t>
  </si>
  <si>
    <t>Kevin Rennard</t>
  </si>
  <si>
    <t>Larry Lasley</t>
  </si>
  <si>
    <t>Lou Cole</t>
  </si>
  <si>
    <t>Louis Cole</t>
  </si>
  <si>
    <t>Mark Connoley</t>
  </si>
  <si>
    <t>Mark Rosen</t>
  </si>
  <si>
    <t>Matt Otec</t>
  </si>
  <si>
    <t>Mike Jung</t>
  </si>
  <si>
    <t>Mike Steinfeld</t>
  </si>
  <si>
    <t>Mike Vogt</t>
  </si>
  <si>
    <t>Pat Meyer</t>
  </si>
  <si>
    <t>Paul Thomas</t>
  </si>
  <si>
    <t>Ray Timmons</t>
  </si>
  <si>
    <t>Rick Funk</t>
  </si>
  <si>
    <t>Sean Peters</t>
  </si>
  <si>
    <t>Tim O'connell</t>
  </si>
  <si>
    <t>Tom Blume</t>
  </si>
  <si>
    <t>Tom Fleming</t>
  </si>
  <si>
    <t>Tony "The Future" Glass</t>
  </si>
  <si>
    <t>Vic Vigil</t>
  </si>
  <si>
    <t>Chris Tice</t>
  </si>
  <si>
    <t>Eric Enright</t>
  </si>
  <si>
    <t>Jason Perniciaro</t>
  </si>
  <si>
    <t>Jeff Behrman</t>
  </si>
  <si>
    <t>Jim Schlerith</t>
  </si>
  <si>
    <t>John Behrman</t>
  </si>
  <si>
    <t>Jonny Auto</t>
  </si>
  <si>
    <t>Mike Spaulding</t>
  </si>
  <si>
    <t>Scott Lane</t>
  </si>
  <si>
    <t>Tim O'Connell</t>
  </si>
  <si>
    <t>Tom Vernon</t>
  </si>
  <si>
    <t>Tony Glass</t>
  </si>
  <si>
    <t>Tyler Faulstitch</t>
  </si>
  <si>
    <t>Anthony Prusaki</t>
  </si>
  <si>
    <t>Brian Tommons</t>
  </si>
  <si>
    <t>Ed Kopff</t>
  </si>
  <si>
    <t>Eric Eiler</t>
  </si>
  <si>
    <t>Jake Moehlenbrock</t>
  </si>
  <si>
    <t>Jeff Berhamn</t>
  </si>
  <si>
    <t>Marc Rosen</t>
  </si>
  <si>
    <t>Vernon Jr.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</si>
</sst>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u/>
      <sz val="10"/>
      <name val="Arial"/>
      <family val="2"/>
    </font>
    <font>
      <b/>
      <sz val="8"/>
      <color indexed="63"/>
      <name val="Arial"/>
      <family val="2"/>
    </font>
    <font>
      <sz val="8"/>
      <color indexed="63"/>
      <name val="Arial"/>
      <family val="2"/>
    </font>
    <font>
      <b/>
      <sz val="8"/>
      <color indexed="10"/>
      <name val="Arial"/>
      <family val="2"/>
    </font>
    <font>
      <b/>
      <sz val="10"/>
      <color indexed="56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center" wrapText="1"/>
    </xf>
    <xf numFmtId="164" fontId="4" fillId="2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0" xfId="0" applyFont="1" applyFill="1" applyAlignment="1">
      <alignment horizontal="left" wrapText="1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0" fillId="0" borderId="0" xfId="0" applyAlignment="1"/>
    <xf numFmtId="0" fontId="3" fillId="0" borderId="0" xfId="0" applyFont="1" applyAlignment="1"/>
    <xf numFmtId="164" fontId="4" fillId="0" borderId="0" xfId="0" applyNumberFormat="1" applyFont="1" applyAlignment="1">
      <alignment horizontal="center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7A1E0-5441-4222-B35E-62288CBB2777}">
  <dimension ref="A1:Q43"/>
  <sheetViews>
    <sheetView topLeftCell="A10" workbookViewId="0">
      <selection activeCell="A2" sqref="A2:F43"/>
    </sheetView>
  </sheetViews>
  <sheetFormatPr defaultRowHeight="15" x14ac:dyDescent="0.25"/>
  <cols>
    <col min="1" max="1" width="16.7109375" bestFit="1" customWidth="1"/>
    <col min="2" max="2" width="16.28515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2.85546875" bestFit="1" customWidth="1"/>
    <col min="8" max="8" width="4.5703125" bestFit="1" customWidth="1"/>
    <col min="9" max="9" width="3.85546875" bestFit="1" customWidth="1"/>
    <col min="10" max="12" width="3.140625" bestFit="1" customWidth="1"/>
    <col min="13" max="13" width="3.42578125" bestFit="1" customWidth="1"/>
    <col min="14" max="14" width="5.5703125" bestFit="1" customWidth="1"/>
    <col min="16" max="16" width="10.140625" bestFit="1" customWidth="1"/>
  </cols>
  <sheetData>
    <row r="1" spans="1:17" x14ac:dyDescent="0.25">
      <c r="A1" t="s">
        <v>12</v>
      </c>
      <c r="B1" t="s">
        <v>13</v>
      </c>
      <c r="C1" t="s">
        <v>0</v>
      </c>
      <c r="D1" t="s">
        <v>1</v>
      </c>
      <c r="E1" t="s">
        <v>2</v>
      </c>
      <c r="F1" t="s">
        <v>7</v>
      </c>
      <c r="G1" t="s">
        <v>3</v>
      </c>
      <c r="H1" t="s">
        <v>4</v>
      </c>
      <c r="I1" t="s">
        <v>5</v>
      </c>
      <c r="J1" t="s">
        <v>9</v>
      </c>
      <c r="K1" t="s">
        <v>10</v>
      </c>
      <c r="L1" t="s">
        <v>11</v>
      </c>
      <c r="M1" t="s">
        <v>6</v>
      </c>
      <c r="N1" t="s">
        <v>8</v>
      </c>
      <c r="O1" s="1" t="s">
        <v>82</v>
      </c>
      <c r="P1" s="1" t="s">
        <v>83</v>
      </c>
      <c r="Q1" s="1" t="s">
        <v>84</v>
      </c>
    </row>
    <row r="2" spans="1:17" x14ac:dyDescent="0.25">
      <c r="A2" t="s">
        <v>14</v>
      </c>
      <c r="B2" t="s">
        <v>15</v>
      </c>
      <c r="C2">
        <v>91</v>
      </c>
      <c r="D2">
        <v>74</v>
      </c>
      <c r="E2">
        <v>38</v>
      </c>
      <c r="F2" s="2">
        <f>IF(E2=0,0,E2/D2)</f>
        <v>0.51351351351351349</v>
      </c>
      <c r="G2">
        <v>13</v>
      </c>
      <c r="H2">
        <v>4</v>
      </c>
      <c r="I2">
        <v>8</v>
      </c>
      <c r="J2">
        <v>37</v>
      </c>
      <c r="K2">
        <v>1</v>
      </c>
      <c r="L2">
        <v>0</v>
      </c>
      <c r="M2">
        <v>0</v>
      </c>
      <c r="N2" s="2">
        <f>IF(E2=0,0,((E2+H2+G2)/(D2+G2+H2)))</f>
        <v>0.60439560439560436</v>
      </c>
      <c r="O2">
        <f>IF(SUM(J2,K2,L2,M2,)=E2,1,0)</f>
        <v>1</v>
      </c>
      <c r="P2">
        <f>IF(SUM(G2,H2,D2)=C2,1,0)</f>
        <v>1</v>
      </c>
      <c r="Q2">
        <f>IF(C2-SUM(G2,H2)=D2,1,0)</f>
        <v>1</v>
      </c>
    </row>
    <row r="3" spans="1:17" x14ac:dyDescent="0.25">
      <c r="A3" t="s">
        <v>16</v>
      </c>
      <c r="B3" t="s">
        <v>17</v>
      </c>
      <c r="C3">
        <v>29</v>
      </c>
      <c r="D3">
        <v>23</v>
      </c>
      <c r="E3">
        <v>10</v>
      </c>
      <c r="F3" s="2">
        <f>IF(E3=0,0,E3/D3)</f>
        <v>0.43478260869565216</v>
      </c>
      <c r="G3">
        <v>6</v>
      </c>
      <c r="H3">
        <v>0</v>
      </c>
      <c r="I3">
        <v>3</v>
      </c>
      <c r="J3">
        <v>7</v>
      </c>
      <c r="K3">
        <v>1</v>
      </c>
      <c r="L3">
        <v>2</v>
      </c>
      <c r="M3">
        <v>0</v>
      </c>
      <c r="N3" s="2">
        <f t="shared" ref="N3:N43" si="0">IF(E3=0,0,((E3+H3+G3)/(D3+G3+H3)))</f>
        <v>0.55172413793103448</v>
      </c>
      <c r="O3">
        <f t="shared" ref="O3:O43" si="1">IF(SUM(J3,K3,L3,M3,)=E3,1,0)</f>
        <v>1</v>
      </c>
      <c r="P3">
        <f t="shared" ref="P3:P43" si="2">IF(SUM(G3,H3,D3)=C3,1,0)</f>
        <v>1</v>
      </c>
      <c r="Q3">
        <f t="shared" ref="Q3:Q43" si="3">IF(C3-SUM(G3,H3)=D3,1,0)</f>
        <v>1</v>
      </c>
    </row>
    <row r="4" spans="1:17" x14ac:dyDescent="0.25">
      <c r="A4" t="s">
        <v>18</v>
      </c>
      <c r="B4" t="s">
        <v>19</v>
      </c>
      <c r="C4">
        <v>100</v>
      </c>
      <c r="D4">
        <v>89</v>
      </c>
      <c r="E4">
        <v>36</v>
      </c>
      <c r="F4" s="2">
        <f>IF(E4=0,0,E4/D4)</f>
        <v>0.4044943820224719</v>
      </c>
      <c r="G4">
        <v>9</v>
      </c>
      <c r="H4">
        <v>2</v>
      </c>
      <c r="I4">
        <v>9</v>
      </c>
      <c r="J4">
        <v>33</v>
      </c>
      <c r="K4">
        <v>3</v>
      </c>
      <c r="L4">
        <v>0</v>
      </c>
      <c r="M4">
        <v>0</v>
      </c>
      <c r="N4" s="2">
        <f t="shared" si="0"/>
        <v>0.47</v>
      </c>
      <c r="O4">
        <f t="shared" si="1"/>
        <v>1</v>
      </c>
      <c r="P4">
        <f t="shared" si="2"/>
        <v>1</v>
      </c>
      <c r="Q4">
        <f t="shared" si="3"/>
        <v>1</v>
      </c>
    </row>
    <row r="5" spans="1:17" x14ac:dyDescent="0.25">
      <c r="A5" t="s">
        <v>20</v>
      </c>
      <c r="B5" t="s">
        <v>21</v>
      </c>
      <c r="C5">
        <v>115</v>
      </c>
      <c r="D5">
        <v>97</v>
      </c>
      <c r="E5">
        <v>39</v>
      </c>
      <c r="F5" s="2">
        <f>IF(E5=0,0,E5/D5)</f>
        <v>0.40206185567010311</v>
      </c>
      <c r="G5">
        <v>15</v>
      </c>
      <c r="H5">
        <v>2</v>
      </c>
      <c r="I5">
        <v>12</v>
      </c>
      <c r="J5">
        <v>37</v>
      </c>
      <c r="K5">
        <v>2</v>
      </c>
      <c r="L5">
        <v>0</v>
      </c>
      <c r="M5">
        <v>0</v>
      </c>
      <c r="N5" s="2">
        <f t="shared" si="0"/>
        <v>0.49122807017543857</v>
      </c>
      <c r="O5">
        <f t="shared" si="1"/>
        <v>1</v>
      </c>
      <c r="P5">
        <f t="shared" si="2"/>
        <v>0</v>
      </c>
      <c r="Q5">
        <f t="shared" si="3"/>
        <v>0</v>
      </c>
    </row>
    <row r="6" spans="1:17" x14ac:dyDescent="0.25">
      <c r="A6" t="s">
        <v>22</v>
      </c>
      <c r="B6" t="s">
        <v>23</v>
      </c>
      <c r="C6">
        <v>96</v>
      </c>
      <c r="D6">
        <v>80</v>
      </c>
      <c r="E6">
        <v>32</v>
      </c>
      <c r="F6" s="2">
        <f>IF(E6=0,0,E6/D6)</f>
        <v>0.4</v>
      </c>
      <c r="G6">
        <v>14</v>
      </c>
      <c r="H6">
        <v>2</v>
      </c>
      <c r="I6">
        <v>6</v>
      </c>
      <c r="J6">
        <v>30</v>
      </c>
      <c r="K6">
        <v>2</v>
      </c>
      <c r="L6">
        <v>0</v>
      </c>
      <c r="M6">
        <v>0</v>
      </c>
      <c r="N6" s="2">
        <f t="shared" si="0"/>
        <v>0.5</v>
      </c>
      <c r="O6">
        <f t="shared" si="1"/>
        <v>1</v>
      </c>
      <c r="P6">
        <f t="shared" si="2"/>
        <v>1</v>
      </c>
      <c r="Q6">
        <f t="shared" si="3"/>
        <v>1</v>
      </c>
    </row>
    <row r="7" spans="1:17" x14ac:dyDescent="0.25">
      <c r="A7" t="s">
        <v>24</v>
      </c>
      <c r="B7" t="s">
        <v>25</v>
      </c>
      <c r="C7">
        <v>106</v>
      </c>
      <c r="D7">
        <v>98</v>
      </c>
      <c r="E7">
        <v>39</v>
      </c>
      <c r="F7" s="2">
        <f>IF(E7=0,0,E7/D7)</f>
        <v>0.39795918367346939</v>
      </c>
      <c r="G7">
        <v>3</v>
      </c>
      <c r="H7">
        <v>6</v>
      </c>
      <c r="I7">
        <v>7</v>
      </c>
      <c r="J7">
        <v>38</v>
      </c>
      <c r="K7">
        <v>0</v>
      </c>
      <c r="L7">
        <v>1</v>
      </c>
      <c r="M7">
        <v>0</v>
      </c>
      <c r="N7" s="2">
        <f t="shared" si="0"/>
        <v>0.44859813084112149</v>
      </c>
      <c r="O7">
        <f t="shared" si="1"/>
        <v>1</v>
      </c>
      <c r="P7">
        <f t="shared" si="2"/>
        <v>0</v>
      </c>
      <c r="Q7">
        <f t="shared" si="3"/>
        <v>0</v>
      </c>
    </row>
    <row r="8" spans="1:17" x14ac:dyDescent="0.25">
      <c r="A8" t="s">
        <v>20</v>
      </c>
      <c r="B8" t="s">
        <v>26</v>
      </c>
      <c r="C8">
        <v>81</v>
      </c>
      <c r="D8">
        <v>73</v>
      </c>
      <c r="E8">
        <v>28</v>
      </c>
      <c r="F8" s="2">
        <f>IF(E8=0,0,E8/D8)</f>
        <v>0.38356164383561642</v>
      </c>
      <c r="G8">
        <v>7</v>
      </c>
      <c r="H8">
        <v>1</v>
      </c>
      <c r="I8">
        <v>10</v>
      </c>
      <c r="J8">
        <v>23</v>
      </c>
      <c r="K8">
        <v>1</v>
      </c>
      <c r="L8">
        <v>1</v>
      </c>
      <c r="M8">
        <v>3</v>
      </c>
      <c r="N8" s="2">
        <f t="shared" si="0"/>
        <v>0.44444444444444442</v>
      </c>
      <c r="O8">
        <f t="shared" si="1"/>
        <v>1</v>
      </c>
      <c r="P8">
        <f t="shared" si="2"/>
        <v>1</v>
      </c>
      <c r="Q8">
        <f t="shared" si="3"/>
        <v>1</v>
      </c>
    </row>
    <row r="9" spans="1:17" x14ac:dyDescent="0.25">
      <c r="A9" t="s">
        <v>27</v>
      </c>
      <c r="B9" t="s">
        <v>28</v>
      </c>
      <c r="C9">
        <v>102</v>
      </c>
      <c r="D9">
        <v>97</v>
      </c>
      <c r="E9">
        <v>37</v>
      </c>
      <c r="F9" s="2">
        <f>IF(E9=0,0,E9/D9)</f>
        <v>0.38144329896907214</v>
      </c>
      <c r="G9">
        <v>5</v>
      </c>
      <c r="H9">
        <v>0</v>
      </c>
      <c r="I9">
        <v>9</v>
      </c>
      <c r="J9">
        <v>34</v>
      </c>
      <c r="K9">
        <v>3</v>
      </c>
      <c r="L9">
        <v>0</v>
      </c>
      <c r="M9">
        <v>0</v>
      </c>
      <c r="N9" s="2">
        <f t="shared" si="0"/>
        <v>0.41176470588235292</v>
      </c>
      <c r="O9">
        <f t="shared" si="1"/>
        <v>1</v>
      </c>
      <c r="P9">
        <f t="shared" si="2"/>
        <v>1</v>
      </c>
      <c r="Q9">
        <f t="shared" si="3"/>
        <v>1</v>
      </c>
    </row>
    <row r="10" spans="1:17" x14ac:dyDescent="0.25">
      <c r="A10" t="s">
        <v>29</v>
      </c>
      <c r="B10" t="s">
        <v>30</v>
      </c>
      <c r="C10">
        <v>97</v>
      </c>
      <c r="D10">
        <v>84</v>
      </c>
      <c r="E10">
        <v>32</v>
      </c>
      <c r="F10" s="2">
        <f>IF(E10=0,0,E10/D10)</f>
        <v>0.38095238095238093</v>
      </c>
      <c r="G10">
        <v>12</v>
      </c>
      <c r="H10">
        <v>2</v>
      </c>
      <c r="I10">
        <v>14</v>
      </c>
      <c r="J10">
        <v>26</v>
      </c>
      <c r="K10">
        <v>4</v>
      </c>
      <c r="L10">
        <v>2</v>
      </c>
      <c r="M10">
        <v>0</v>
      </c>
      <c r="N10" s="2">
        <f t="shared" si="0"/>
        <v>0.46938775510204084</v>
      </c>
      <c r="O10">
        <f t="shared" si="1"/>
        <v>1</v>
      </c>
      <c r="P10">
        <f t="shared" si="2"/>
        <v>0</v>
      </c>
      <c r="Q10">
        <f t="shared" si="3"/>
        <v>0</v>
      </c>
    </row>
    <row r="11" spans="1:17" x14ac:dyDescent="0.25">
      <c r="A11" t="s">
        <v>31</v>
      </c>
      <c r="B11" t="s">
        <v>32</v>
      </c>
      <c r="C11">
        <v>105</v>
      </c>
      <c r="D11">
        <v>98</v>
      </c>
      <c r="E11">
        <v>35</v>
      </c>
      <c r="F11" s="2">
        <f>IF(E11=0,0,E11/D11)</f>
        <v>0.35714285714285715</v>
      </c>
      <c r="G11">
        <v>4</v>
      </c>
      <c r="H11">
        <v>4</v>
      </c>
      <c r="I11">
        <v>2</v>
      </c>
      <c r="J11">
        <v>35</v>
      </c>
      <c r="K11">
        <v>0</v>
      </c>
      <c r="L11">
        <v>0</v>
      </c>
      <c r="M11">
        <v>0</v>
      </c>
      <c r="N11" s="2">
        <f t="shared" si="0"/>
        <v>0.40566037735849059</v>
      </c>
      <c r="O11">
        <f t="shared" si="1"/>
        <v>1</v>
      </c>
      <c r="P11">
        <f t="shared" si="2"/>
        <v>0</v>
      </c>
      <c r="Q11">
        <f t="shared" si="3"/>
        <v>0</v>
      </c>
    </row>
    <row r="12" spans="1:17" x14ac:dyDescent="0.25">
      <c r="A12" t="s">
        <v>31</v>
      </c>
      <c r="B12" t="s">
        <v>33</v>
      </c>
      <c r="C12">
        <v>101</v>
      </c>
      <c r="D12">
        <v>77</v>
      </c>
      <c r="E12">
        <v>27</v>
      </c>
      <c r="F12" s="2">
        <f>IF(E12=0,0,E12/D12)</f>
        <v>0.35064935064935066</v>
      </c>
      <c r="G12">
        <v>19</v>
      </c>
      <c r="H12">
        <v>4</v>
      </c>
      <c r="I12">
        <v>8</v>
      </c>
      <c r="J12">
        <v>25</v>
      </c>
      <c r="K12">
        <v>0</v>
      </c>
      <c r="L12">
        <v>2</v>
      </c>
      <c r="M12">
        <v>0</v>
      </c>
      <c r="N12" s="2">
        <f t="shared" si="0"/>
        <v>0.5</v>
      </c>
      <c r="O12">
        <f t="shared" si="1"/>
        <v>1</v>
      </c>
      <c r="P12">
        <f t="shared" si="2"/>
        <v>0</v>
      </c>
      <c r="Q12">
        <f t="shared" si="3"/>
        <v>0</v>
      </c>
    </row>
    <row r="13" spans="1:17" x14ac:dyDescent="0.25">
      <c r="A13" t="s">
        <v>34</v>
      </c>
      <c r="B13" t="s">
        <v>35</v>
      </c>
      <c r="C13">
        <v>108</v>
      </c>
      <c r="D13">
        <v>106</v>
      </c>
      <c r="E13">
        <v>37</v>
      </c>
      <c r="F13" s="2">
        <f>IF(E13=0,0,E13/D13)</f>
        <v>0.34905660377358488</v>
      </c>
      <c r="G13">
        <v>2</v>
      </c>
      <c r="H13">
        <v>0</v>
      </c>
      <c r="I13">
        <v>4</v>
      </c>
      <c r="J13">
        <v>32</v>
      </c>
      <c r="K13">
        <v>4</v>
      </c>
      <c r="L13">
        <v>0</v>
      </c>
      <c r="M13">
        <v>1</v>
      </c>
      <c r="N13" s="2">
        <f t="shared" si="0"/>
        <v>0.3611111111111111</v>
      </c>
      <c r="O13">
        <f t="shared" si="1"/>
        <v>1</v>
      </c>
      <c r="P13">
        <f t="shared" si="2"/>
        <v>1</v>
      </c>
      <c r="Q13">
        <f t="shared" si="3"/>
        <v>1</v>
      </c>
    </row>
    <row r="14" spans="1:17" x14ac:dyDescent="0.25">
      <c r="A14" t="s">
        <v>112</v>
      </c>
      <c r="B14" t="s">
        <v>36</v>
      </c>
      <c r="C14">
        <v>71</v>
      </c>
      <c r="D14">
        <v>68</v>
      </c>
      <c r="E14">
        <v>23</v>
      </c>
      <c r="F14" s="2">
        <f>IF(E14=0,0,E14/D14)</f>
        <v>0.33823529411764708</v>
      </c>
      <c r="G14">
        <v>3</v>
      </c>
      <c r="H14">
        <v>0</v>
      </c>
      <c r="I14">
        <v>4</v>
      </c>
      <c r="J14">
        <v>22</v>
      </c>
      <c r="K14">
        <v>0</v>
      </c>
      <c r="L14">
        <v>0</v>
      </c>
      <c r="M14">
        <v>0</v>
      </c>
      <c r="N14" s="2">
        <f t="shared" si="0"/>
        <v>0.36619718309859156</v>
      </c>
      <c r="O14">
        <f t="shared" si="1"/>
        <v>0</v>
      </c>
      <c r="P14">
        <f t="shared" si="2"/>
        <v>1</v>
      </c>
      <c r="Q14">
        <f t="shared" si="3"/>
        <v>1</v>
      </c>
    </row>
    <row r="15" spans="1:17" x14ac:dyDescent="0.25">
      <c r="A15" t="s">
        <v>37</v>
      </c>
      <c r="B15" t="s">
        <v>38</v>
      </c>
      <c r="C15">
        <v>74</v>
      </c>
      <c r="D15">
        <v>74</v>
      </c>
      <c r="E15">
        <v>25</v>
      </c>
      <c r="F15" s="2">
        <f>IF(E15=0,0,E15/D15)</f>
        <v>0.33783783783783783</v>
      </c>
      <c r="G15">
        <v>0</v>
      </c>
      <c r="H15">
        <v>0</v>
      </c>
      <c r="I15">
        <v>10</v>
      </c>
      <c r="J15">
        <v>21</v>
      </c>
      <c r="K15">
        <v>2</v>
      </c>
      <c r="L15">
        <v>0</v>
      </c>
      <c r="M15">
        <v>2</v>
      </c>
      <c r="N15" s="2">
        <f t="shared" si="0"/>
        <v>0.33783783783783783</v>
      </c>
      <c r="O15">
        <f t="shared" si="1"/>
        <v>1</v>
      </c>
      <c r="P15">
        <f t="shared" si="2"/>
        <v>1</v>
      </c>
      <c r="Q15">
        <f t="shared" si="3"/>
        <v>1</v>
      </c>
    </row>
    <row r="16" spans="1:17" x14ac:dyDescent="0.25">
      <c r="A16" t="s">
        <v>39</v>
      </c>
      <c r="B16" t="s">
        <v>40</v>
      </c>
      <c r="C16">
        <v>102</v>
      </c>
      <c r="D16">
        <v>83</v>
      </c>
      <c r="E16">
        <v>28</v>
      </c>
      <c r="F16" s="2">
        <f>IF(E16=0,0,E16/D16)</f>
        <v>0.33734939759036142</v>
      </c>
      <c r="G16">
        <v>18</v>
      </c>
      <c r="H16">
        <v>1</v>
      </c>
      <c r="I16">
        <v>9</v>
      </c>
      <c r="J16">
        <v>24</v>
      </c>
      <c r="K16">
        <v>1</v>
      </c>
      <c r="L16">
        <v>3</v>
      </c>
      <c r="M16">
        <v>0</v>
      </c>
      <c r="N16" s="2">
        <f t="shared" si="0"/>
        <v>0.46078431372549017</v>
      </c>
      <c r="O16">
        <f t="shared" si="1"/>
        <v>1</v>
      </c>
      <c r="P16">
        <f t="shared" si="2"/>
        <v>1</v>
      </c>
      <c r="Q16">
        <f t="shared" si="3"/>
        <v>1</v>
      </c>
    </row>
    <row r="17" spans="1:17" x14ac:dyDescent="0.25">
      <c r="A17" t="s">
        <v>41</v>
      </c>
      <c r="B17" t="s">
        <v>42</v>
      </c>
      <c r="C17">
        <v>95</v>
      </c>
      <c r="D17">
        <v>87</v>
      </c>
      <c r="E17">
        <v>29</v>
      </c>
      <c r="F17" s="2">
        <f>IF(E17=0,0,E17/D17)</f>
        <v>0.33333333333333331</v>
      </c>
      <c r="G17">
        <v>6</v>
      </c>
      <c r="H17">
        <v>2</v>
      </c>
      <c r="I17">
        <v>10</v>
      </c>
      <c r="J17">
        <v>23</v>
      </c>
      <c r="K17">
        <v>4</v>
      </c>
      <c r="L17">
        <v>2</v>
      </c>
      <c r="M17">
        <v>0</v>
      </c>
      <c r="N17" s="2">
        <f t="shared" si="0"/>
        <v>0.38947368421052631</v>
      </c>
      <c r="O17">
        <f t="shared" si="1"/>
        <v>1</v>
      </c>
      <c r="P17">
        <f t="shared" si="2"/>
        <v>1</v>
      </c>
      <c r="Q17">
        <f t="shared" si="3"/>
        <v>1</v>
      </c>
    </row>
    <row r="18" spans="1:17" x14ac:dyDescent="0.25">
      <c r="A18" t="s">
        <v>43</v>
      </c>
      <c r="B18" t="s">
        <v>44</v>
      </c>
      <c r="C18">
        <v>105</v>
      </c>
      <c r="D18">
        <v>85</v>
      </c>
      <c r="E18">
        <v>27</v>
      </c>
      <c r="F18" s="2">
        <f>IF(E18=0,0,E18/D18)</f>
        <v>0.31764705882352939</v>
      </c>
      <c r="G18">
        <v>15</v>
      </c>
      <c r="H18">
        <v>5</v>
      </c>
      <c r="I18">
        <v>6</v>
      </c>
      <c r="J18">
        <v>23</v>
      </c>
      <c r="K18">
        <v>2</v>
      </c>
      <c r="L18">
        <v>2</v>
      </c>
      <c r="M18">
        <v>0</v>
      </c>
      <c r="N18" s="2">
        <f t="shared" si="0"/>
        <v>0.44761904761904764</v>
      </c>
      <c r="O18">
        <f t="shared" si="1"/>
        <v>1</v>
      </c>
      <c r="P18">
        <f t="shared" si="2"/>
        <v>1</v>
      </c>
      <c r="Q18">
        <f t="shared" si="3"/>
        <v>1</v>
      </c>
    </row>
    <row r="19" spans="1:17" x14ac:dyDescent="0.25">
      <c r="A19" t="s">
        <v>24</v>
      </c>
      <c r="B19" t="s">
        <v>45</v>
      </c>
      <c r="C19">
        <v>88</v>
      </c>
      <c r="D19">
        <v>83</v>
      </c>
      <c r="E19">
        <v>26</v>
      </c>
      <c r="F19" s="2">
        <f>IF(E19=0,0,E19/D19)</f>
        <v>0.31325301204819278</v>
      </c>
      <c r="G19">
        <v>4</v>
      </c>
      <c r="H19">
        <v>1</v>
      </c>
      <c r="I19">
        <v>10</v>
      </c>
      <c r="J19">
        <v>19</v>
      </c>
      <c r="K19">
        <v>6</v>
      </c>
      <c r="L19">
        <v>1</v>
      </c>
      <c r="M19">
        <v>0</v>
      </c>
      <c r="N19" s="2">
        <f t="shared" si="0"/>
        <v>0.35227272727272729</v>
      </c>
      <c r="O19">
        <f t="shared" si="1"/>
        <v>1</v>
      </c>
      <c r="P19">
        <f t="shared" si="2"/>
        <v>1</v>
      </c>
      <c r="Q19">
        <f t="shared" si="3"/>
        <v>1</v>
      </c>
    </row>
    <row r="20" spans="1:17" x14ac:dyDescent="0.25">
      <c r="A20" t="s">
        <v>18</v>
      </c>
      <c r="B20" t="s">
        <v>46</v>
      </c>
      <c r="C20">
        <v>50</v>
      </c>
      <c r="D20">
        <v>39</v>
      </c>
      <c r="E20">
        <v>12</v>
      </c>
      <c r="F20" s="2">
        <f>IF(E20=0,0,E20/D20)</f>
        <v>0.30769230769230771</v>
      </c>
      <c r="G20">
        <v>9</v>
      </c>
      <c r="H20">
        <v>3</v>
      </c>
      <c r="I20">
        <v>4</v>
      </c>
      <c r="J20">
        <v>11</v>
      </c>
      <c r="K20">
        <v>1</v>
      </c>
      <c r="L20">
        <v>0</v>
      </c>
      <c r="M20">
        <v>0</v>
      </c>
      <c r="N20" s="2">
        <f t="shared" si="0"/>
        <v>0.47058823529411764</v>
      </c>
      <c r="O20">
        <f t="shared" si="1"/>
        <v>1</v>
      </c>
      <c r="P20">
        <f t="shared" si="2"/>
        <v>0</v>
      </c>
      <c r="Q20">
        <f t="shared" si="3"/>
        <v>0</v>
      </c>
    </row>
    <row r="21" spans="1:17" x14ac:dyDescent="0.25">
      <c r="A21" t="s">
        <v>37</v>
      </c>
      <c r="B21" t="s">
        <v>47</v>
      </c>
      <c r="C21">
        <v>89</v>
      </c>
      <c r="D21">
        <v>78</v>
      </c>
      <c r="E21">
        <v>24</v>
      </c>
      <c r="F21" s="2">
        <f>IF(E21=0,0,E21/D21)</f>
        <v>0.30769230769230771</v>
      </c>
      <c r="G21">
        <v>10</v>
      </c>
      <c r="H21">
        <v>2</v>
      </c>
      <c r="I21">
        <v>7</v>
      </c>
      <c r="J21">
        <v>21</v>
      </c>
      <c r="K21">
        <v>3</v>
      </c>
      <c r="L21">
        <v>0</v>
      </c>
      <c r="M21">
        <v>0</v>
      </c>
      <c r="N21" s="2">
        <f t="shared" si="0"/>
        <v>0.4</v>
      </c>
      <c r="O21">
        <f t="shared" si="1"/>
        <v>1</v>
      </c>
      <c r="P21">
        <f t="shared" si="2"/>
        <v>0</v>
      </c>
      <c r="Q21">
        <f t="shared" si="3"/>
        <v>0</v>
      </c>
    </row>
    <row r="22" spans="1:17" x14ac:dyDescent="0.25">
      <c r="A22" t="s">
        <v>48</v>
      </c>
      <c r="B22" t="s">
        <v>49</v>
      </c>
      <c r="C22">
        <v>92</v>
      </c>
      <c r="D22">
        <v>85</v>
      </c>
      <c r="E22">
        <v>26</v>
      </c>
      <c r="F22" s="2">
        <f>IF(E22=0,0,E22/D22)</f>
        <v>0.30588235294117649</v>
      </c>
      <c r="G22">
        <v>6</v>
      </c>
      <c r="H22">
        <v>1</v>
      </c>
      <c r="I22">
        <v>17</v>
      </c>
      <c r="J22">
        <v>20</v>
      </c>
      <c r="K22">
        <v>4</v>
      </c>
      <c r="L22">
        <v>1</v>
      </c>
      <c r="M22">
        <v>1</v>
      </c>
      <c r="N22" s="2">
        <f t="shared" si="0"/>
        <v>0.35869565217391303</v>
      </c>
      <c r="O22">
        <f t="shared" si="1"/>
        <v>1</v>
      </c>
      <c r="P22">
        <f t="shared" si="2"/>
        <v>1</v>
      </c>
      <c r="Q22">
        <f t="shared" si="3"/>
        <v>1</v>
      </c>
    </row>
    <row r="23" spans="1:17" x14ac:dyDescent="0.25">
      <c r="A23" t="s">
        <v>50</v>
      </c>
      <c r="B23" t="s">
        <v>51</v>
      </c>
      <c r="C23">
        <v>102</v>
      </c>
      <c r="D23">
        <v>95</v>
      </c>
      <c r="E23">
        <v>29</v>
      </c>
      <c r="F23" s="2">
        <f>IF(E23=0,0,E23/D23)</f>
        <v>0.30526315789473685</v>
      </c>
      <c r="G23">
        <v>7</v>
      </c>
      <c r="H23">
        <v>0</v>
      </c>
      <c r="I23">
        <v>7</v>
      </c>
      <c r="J23">
        <v>28</v>
      </c>
      <c r="K23">
        <v>0</v>
      </c>
      <c r="L23">
        <v>1</v>
      </c>
      <c r="M23">
        <v>0</v>
      </c>
      <c r="N23" s="2">
        <f t="shared" si="0"/>
        <v>0.35294117647058826</v>
      </c>
      <c r="O23">
        <f t="shared" si="1"/>
        <v>1</v>
      </c>
      <c r="P23">
        <f t="shared" si="2"/>
        <v>1</v>
      </c>
      <c r="Q23">
        <f t="shared" si="3"/>
        <v>1</v>
      </c>
    </row>
    <row r="24" spans="1:17" x14ac:dyDescent="0.25">
      <c r="A24" t="s">
        <v>52</v>
      </c>
      <c r="B24" t="s">
        <v>53</v>
      </c>
      <c r="C24">
        <v>95</v>
      </c>
      <c r="D24">
        <v>85</v>
      </c>
      <c r="E24">
        <v>25</v>
      </c>
      <c r="F24" s="2">
        <f>IF(E24=0,0,E24/D24)</f>
        <v>0.29411764705882354</v>
      </c>
      <c r="G24">
        <v>8</v>
      </c>
      <c r="H24">
        <v>2</v>
      </c>
      <c r="I24">
        <v>8</v>
      </c>
      <c r="J24">
        <v>19</v>
      </c>
      <c r="K24">
        <v>5</v>
      </c>
      <c r="L24">
        <v>0</v>
      </c>
      <c r="M24">
        <v>1</v>
      </c>
      <c r="N24" s="2">
        <f t="shared" si="0"/>
        <v>0.36842105263157893</v>
      </c>
      <c r="O24">
        <f t="shared" si="1"/>
        <v>1</v>
      </c>
      <c r="P24">
        <f t="shared" si="2"/>
        <v>1</v>
      </c>
      <c r="Q24">
        <f t="shared" si="3"/>
        <v>1</v>
      </c>
    </row>
    <row r="25" spans="1:17" x14ac:dyDescent="0.25">
      <c r="A25" t="s">
        <v>54</v>
      </c>
      <c r="B25" t="s">
        <v>55</v>
      </c>
      <c r="C25">
        <v>119</v>
      </c>
      <c r="D25">
        <v>97</v>
      </c>
      <c r="E25">
        <v>28</v>
      </c>
      <c r="F25" s="2">
        <f>IF(E25=0,0,E25/D25)</f>
        <v>0.28865979381443296</v>
      </c>
      <c r="G25">
        <v>20</v>
      </c>
      <c r="H25">
        <v>2</v>
      </c>
      <c r="I25">
        <v>10</v>
      </c>
      <c r="J25">
        <v>24</v>
      </c>
      <c r="K25">
        <v>4</v>
      </c>
      <c r="L25">
        <v>0</v>
      </c>
      <c r="M25">
        <v>0</v>
      </c>
      <c r="N25" s="2">
        <f t="shared" si="0"/>
        <v>0.42016806722689076</v>
      </c>
      <c r="O25">
        <f t="shared" si="1"/>
        <v>1</v>
      </c>
      <c r="P25">
        <f t="shared" si="2"/>
        <v>1</v>
      </c>
      <c r="Q25">
        <f t="shared" si="3"/>
        <v>1</v>
      </c>
    </row>
    <row r="26" spans="1:17" x14ac:dyDescent="0.25">
      <c r="A26" t="s">
        <v>56</v>
      </c>
      <c r="B26" t="s">
        <v>57</v>
      </c>
      <c r="C26">
        <v>71</v>
      </c>
      <c r="D26">
        <v>60</v>
      </c>
      <c r="E26">
        <v>16</v>
      </c>
      <c r="F26" s="2">
        <f>IF(E26=0,0,E26/D26)</f>
        <v>0.26666666666666666</v>
      </c>
      <c r="G26">
        <v>10</v>
      </c>
      <c r="H26">
        <v>1</v>
      </c>
      <c r="I26">
        <v>5</v>
      </c>
      <c r="J26">
        <v>13</v>
      </c>
      <c r="K26">
        <v>1</v>
      </c>
      <c r="L26">
        <v>2</v>
      </c>
      <c r="M26">
        <v>0</v>
      </c>
      <c r="N26" s="2">
        <f t="shared" si="0"/>
        <v>0.38028169014084506</v>
      </c>
      <c r="O26">
        <f t="shared" si="1"/>
        <v>1</v>
      </c>
      <c r="P26">
        <f t="shared" si="2"/>
        <v>1</v>
      </c>
      <c r="Q26">
        <f t="shared" si="3"/>
        <v>1</v>
      </c>
    </row>
    <row r="27" spans="1:17" x14ac:dyDescent="0.25">
      <c r="A27" t="s">
        <v>18</v>
      </c>
      <c r="B27" t="s">
        <v>58</v>
      </c>
      <c r="C27">
        <v>94</v>
      </c>
      <c r="D27">
        <v>83</v>
      </c>
      <c r="E27">
        <v>22</v>
      </c>
      <c r="F27" s="2">
        <f>IF(E27=0,0,E27/D27)</f>
        <v>0.26506024096385544</v>
      </c>
      <c r="G27">
        <v>9</v>
      </c>
      <c r="H27">
        <v>2</v>
      </c>
      <c r="I27">
        <v>12</v>
      </c>
      <c r="J27">
        <v>21</v>
      </c>
      <c r="K27">
        <v>0</v>
      </c>
      <c r="L27">
        <v>0</v>
      </c>
      <c r="M27">
        <v>1</v>
      </c>
      <c r="N27" s="2">
        <f t="shared" si="0"/>
        <v>0.35106382978723405</v>
      </c>
      <c r="O27">
        <f t="shared" si="1"/>
        <v>1</v>
      </c>
      <c r="P27">
        <f t="shared" si="2"/>
        <v>1</v>
      </c>
      <c r="Q27">
        <f t="shared" si="3"/>
        <v>1</v>
      </c>
    </row>
    <row r="28" spans="1:17" x14ac:dyDescent="0.25">
      <c r="A28" t="s">
        <v>48</v>
      </c>
      <c r="B28" t="s">
        <v>59</v>
      </c>
      <c r="C28">
        <v>55</v>
      </c>
      <c r="D28">
        <v>50</v>
      </c>
      <c r="E28">
        <v>13</v>
      </c>
      <c r="F28" s="2">
        <f>IF(E28=0,0,E28/D28)</f>
        <v>0.26</v>
      </c>
      <c r="G28">
        <v>2</v>
      </c>
      <c r="H28">
        <v>3</v>
      </c>
      <c r="I28">
        <v>5</v>
      </c>
      <c r="J28">
        <v>11</v>
      </c>
      <c r="K28">
        <v>1</v>
      </c>
      <c r="L28">
        <v>1</v>
      </c>
      <c r="M28">
        <v>0</v>
      </c>
      <c r="N28" s="2">
        <f t="shared" si="0"/>
        <v>0.32727272727272727</v>
      </c>
      <c r="O28">
        <f t="shared" si="1"/>
        <v>1</v>
      </c>
      <c r="P28">
        <f t="shared" si="2"/>
        <v>1</v>
      </c>
      <c r="Q28">
        <f t="shared" si="3"/>
        <v>1</v>
      </c>
    </row>
    <row r="29" spans="1:17" x14ac:dyDescent="0.25">
      <c r="A29" t="s">
        <v>60</v>
      </c>
      <c r="B29" t="s">
        <v>61</v>
      </c>
      <c r="C29">
        <v>95</v>
      </c>
      <c r="D29">
        <v>89</v>
      </c>
      <c r="E29">
        <v>23</v>
      </c>
      <c r="F29" s="2">
        <f>IF(E29=0,0,E29/D29)</f>
        <v>0.25842696629213485</v>
      </c>
      <c r="G29">
        <v>4</v>
      </c>
      <c r="H29">
        <v>2</v>
      </c>
      <c r="I29">
        <v>9</v>
      </c>
      <c r="J29">
        <v>23</v>
      </c>
      <c r="K29">
        <v>0</v>
      </c>
      <c r="L29">
        <v>0</v>
      </c>
      <c r="M29">
        <v>0</v>
      </c>
      <c r="N29" s="2">
        <f t="shared" si="0"/>
        <v>0.30526315789473685</v>
      </c>
      <c r="O29">
        <f t="shared" si="1"/>
        <v>1</v>
      </c>
      <c r="P29">
        <f t="shared" si="2"/>
        <v>1</v>
      </c>
      <c r="Q29">
        <f t="shared" si="3"/>
        <v>1</v>
      </c>
    </row>
    <row r="30" spans="1:17" x14ac:dyDescent="0.25">
      <c r="A30" t="s">
        <v>16</v>
      </c>
      <c r="B30" t="s">
        <v>62</v>
      </c>
      <c r="C30">
        <v>74</v>
      </c>
      <c r="D30">
        <v>66</v>
      </c>
      <c r="E30">
        <v>17</v>
      </c>
      <c r="F30" s="2">
        <f>IF(E30=0,0,E30/D30)</f>
        <v>0.25757575757575757</v>
      </c>
      <c r="G30">
        <v>7</v>
      </c>
      <c r="H30">
        <v>5</v>
      </c>
      <c r="I30">
        <v>8</v>
      </c>
      <c r="J30">
        <v>17</v>
      </c>
      <c r="K30">
        <v>0</v>
      </c>
      <c r="L30">
        <v>0</v>
      </c>
      <c r="M30">
        <v>0</v>
      </c>
      <c r="N30" s="2">
        <f t="shared" si="0"/>
        <v>0.37179487179487181</v>
      </c>
      <c r="O30">
        <f t="shared" si="1"/>
        <v>1</v>
      </c>
      <c r="P30">
        <f t="shared" si="2"/>
        <v>0</v>
      </c>
      <c r="Q30">
        <f t="shared" si="3"/>
        <v>0</v>
      </c>
    </row>
    <row r="31" spans="1:17" x14ac:dyDescent="0.25">
      <c r="A31" t="s">
        <v>50</v>
      </c>
      <c r="B31" t="s">
        <v>47</v>
      </c>
      <c r="C31">
        <v>93</v>
      </c>
      <c r="D31">
        <v>81</v>
      </c>
      <c r="E31">
        <v>20</v>
      </c>
      <c r="F31" s="2">
        <f>IF(E31=0,0,E31/D31)</f>
        <v>0.24691358024691357</v>
      </c>
      <c r="G31">
        <v>9</v>
      </c>
      <c r="H31">
        <v>3</v>
      </c>
      <c r="I31">
        <v>4</v>
      </c>
      <c r="J31">
        <v>19</v>
      </c>
      <c r="K31">
        <v>1</v>
      </c>
      <c r="L31">
        <v>0</v>
      </c>
      <c r="M31">
        <v>0</v>
      </c>
      <c r="N31" s="2">
        <f t="shared" si="0"/>
        <v>0.34408602150537637</v>
      </c>
      <c r="O31">
        <f t="shared" si="1"/>
        <v>1</v>
      </c>
      <c r="P31">
        <f t="shared" si="2"/>
        <v>1</v>
      </c>
      <c r="Q31">
        <f t="shared" si="3"/>
        <v>1</v>
      </c>
    </row>
    <row r="32" spans="1:17" x14ac:dyDescent="0.25">
      <c r="A32" t="s">
        <v>63</v>
      </c>
      <c r="B32" t="s">
        <v>64</v>
      </c>
      <c r="C32">
        <v>81</v>
      </c>
      <c r="D32">
        <v>74</v>
      </c>
      <c r="E32">
        <v>18</v>
      </c>
      <c r="F32" s="2">
        <f>IF(E32=0,0,E32/D32)</f>
        <v>0.24324324324324326</v>
      </c>
      <c r="G32">
        <v>2</v>
      </c>
      <c r="H32">
        <v>4</v>
      </c>
      <c r="I32">
        <v>4</v>
      </c>
      <c r="J32">
        <v>18</v>
      </c>
      <c r="K32">
        <v>0</v>
      </c>
      <c r="L32">
        <v>0</v>
      </c>
      <c r="M32">
        <v>0</v>
      </c>
      <c r="N32" s="2">
        <f t="shared" si="0"/>
        <v>0.3</v>
      </c>
      <c r="O32">
        <f t="shared" si="1"/>
        <v>1</v>
      </c>
      <c r="P32">
        <f t="shared" si="2"/>
        <v>0</v>
      </c>
      <c r="Q32">
        <f t="shared" si="3"/>
        <v>0</v>
      </c>
    </row>
    <row r="33" spans="1:17" x14ac:dyDescent="0.25">
      <c r="A33" t="s">
        <v>65</v>
      </c>
      <c r="B33" t="s">
        <v>66</v>
      </c>
      <c r="C33">
        <v>96</v>
      </c>
      <c r="D33">
        <v>86</v>
      </c>
      <c r="E33">
        <v>20</v>
      </c>
      <c r="F33" s="2">
        <f>IF(E33=0,0,E33/D33)</f>
        <v>0.23255813953488372</v>
      </c>
      <c r="G33">
        <v>7</v>
      </c>
      <c r="H33">
        <v>3</v>
      </c>
      <c r="I33">
        <v>10</v>
      </c>
      <c r="J33">
        <v>19</v>
      </c>
      <c r="K33">
        <v>1</v>
      </c>
      <c r="L33">
        <v>0</v>
      </c>
      <c r="M33">
        <v>0</v>
      </c>
      <c r="N33" s="2">
        <f t="shared" si="0"/>
        <v>0.3125</v>
      </c>
      <c r="O33">
        <f t="shared" si="1"/>
        <v>1</v>
      </c>
      <c r="P33">
        <f t="shared" si="2"/>
        <v>1</v>
      </c>
      <c r="Q33">
        <f t="shared" si="3"/>
        <v>1</v>
      </c>
    </row>
    <row r="34" spans="1:17" x14ac:dyDescent="0.25">
      <c r="A34" t="s">
        <v>67</v>
      </c>
      <c r="B34" t="s">
        <v>68</v>
      </c>
      <c r="C34">
        <v>86</v>
      </c>
      <c r="D34">
        <v>79</v>
      </c>
      <c r="E34">
        <v>18</v>
      </c>
      <c r="F34" s="2">
        <f>IF(E34=0,0,E34/D34)</f>
        <v>0.22784810126582278</v>
      </c>
      <c r="G34">
        <v>4</v>
      </c>
      <c r="H34">
        <v>3</v>
      </c>
      <c r="I34">
        <v>5</v>
      </c>
      <c r="J34">
        <v>15</v>
      </c>
      <c r="K34">
        <v>0</v>
      </c>
      <c r="L34">
        <v>2</v>
      </c>
      <c r="M34">
        <v>0</v>
      </c>
      <c r="N34" s="2">
        <f t="shared" si="0"/>
        <v>0.29069767441860467</v>
      </c>
      <c r="O34">
        <f t="shared" si="1"/>
        <v>0</v>
      </c>
      <c r="P34">
        <f t="shared" si="2"/>
        <v>1</v>
      </c>
      <c r="Q34">
        <f t="shared" si="3"/>
        <v>1</v>
      </c>
    </row>
    <row r="35" spans="1:17" x14ac:dyDescent="0.25">
      <c r="A35" t="s">
        <v>69</v>
      </c>
      <c r="B35" t="s">
        <v>25</v>
      </c>
      <c r="C35">
        <v>107</v>
      </c>
      <c r="D35">
        <v>89</v>
      </c>
      <c r="E35">
        <v>20</v>
      </c>
      <c r="F35" s="2">
        <f>IF(E35=0,0,E35/D35)</f>
        <v>0.2247191011235955</v>
      </c>
      <c r="G35">
        <v>15</v>
      </c>
      <c r="H35">
        <v>3</v>
      </c>
      <c r="I35">
        <v>8</v>
      </c>
      <c r="J35">
        <v>20</v>
      </c>
      <c r="K35">
        <v>0</v>
      </c>
      <c r="L35">
        <v>0</v>
      </c>
      <c r="M35">
        <v>0</v>
      </c>
      <c r="N35" s="2">
        <f t="shared" si="0"/>
        <v>0.35514018691588783</v>
      </c>
      <c r="O35">
        <f t="shared" si="1"/>
        <v>1</v>
      </c>
      <c r="P35">
        <f t="shared" si="2"/>
        <v>1</v>
      </c>
      <c r="Q35">
        <f t="shared" si="3"/>
        <v>1</v>
      </c>
    </row>
    <row r="36" spans="1:17" x14ac:dyDescent="0.25">
      <c r="A36" t="s">
        <v>31</v>
      </c>
      <c r="B36" t="s">
        <v>70</v>
      </c>
      <c r="C36">
        <v>86</v>
      </c>
      <c r="D36">
        <v>78</v>
      </c>
      <c r="E36">
        <v>16</v>
      </c>
      <c r="F36" s="2">
        <f>IF(E36=0,0,E36/D36)</f>
        <v>0.20512820512820512</v>
      </c>
      <c r="G36">
        <v>7</v>
      </c>
      <c r="H36">
        <v>1</v>
      </c>
      <c r="I36">
        <v>5</v>
      </c>
      <c r="J36">
        <v>15</v>
      </c>
      <c r="K36">
        <v>1</v>
      </c>
      <c r="L36">
        <v>0</v>
      </c>
      <c r="M36">
        <v>0</v>
      </c>
      <c r="N36" s="2">
        <f t="shared" si="0"/>
        <v>0.27906976744186046</v>
      </c>
      <c r="O36">
        <f t="shared" si="1"/>
        <v>1</v>
      </c>
      <c r="P36">
        <f t="shared" si="2"/>
        <v>1</v>
      </c>
      <c r="Q36">
        <f t="shared" si="3"/>
        <v>1</v>
      </c>
    </row>
    <row r="37" spans="1:17" x14ac:dyDescent="0.25">
      <c r="A37" t="s">
        <v>71</v>
      </c>
      <c r="B37" t="s">
        <v>72</v>
      </c>
      <c r="C37">
        <v>88</v>
      </c>
      <c r="D37">
        <v>69</v>
      </c>
      <c r="E37">
        <v>14</v>
      </c>
      <c r="F37" s="2">
        <f>IF(E37=0,0,E37/D37)</f>
        <v>0.20289855072463769</v>
      </c>
      <c r="G37">
        <v>16</v>
      </c>
      <c r="H37">
        <v>3</v>
      </c>
      <c r="I37">
        <v>9</v>
      </c>
      <c r="J37">
        <v>13</v>
      </c>
      <c r="K37">
        <v>1</v>
      </c>
      <c r="L37">
        <v>0</v>
      </c>
      <c r="M37">
        <v>0</v>
      </c>
      <c r="N37" s="2">
        <f t="shared" si="0"/>
        <v>0.375</v>
      </c>
      <c r="O37">
        <f t="shared" si="1"/>
        <v>1</v>
      </c>
      <c r="P37">
        <f t="shared" si="2"/>
        <v>1</v>
      </c>
      <c r="Q37">
        <f t="shared" si="3"/>
        <v>1</v>
      </c>
    </row>
    <row r="38" spans="1:17" x14ac:dyDescent="0.25">
      <c r="A38" t="s">
        <v>73</v>
      </c>
      <c r="B38" t="s">
        <v>62</v>
      </c>
      <c r="C38">
        <v>86</v>
      </c>
      <c r="D38">
        <v>74</v>
      </c>
      <c r="E38">
        <v>15</v>
      </c>
      <c r="F38" s="2">
        <f>IF(E38=0,0,E38/D38)</f>
        <v>0.20270270270270271</v>
      </c>
      <c r="G38">
        <v>10</v>
      </c>
      <c r="H38">
        <v>2</v>
      </c>
      <c r="I38">
        <v>6</v>
      </c>
      <c r="J38">
        <v>15</v>
      </c>
      <c r="K38">
        <v>0</v>
      </c>
      <c r="L38">
        <v>0</v>
      </c>
      <c r="M38">
        <v>0</v>
      </c>
      <c r="N38" s="2">
        <f t="shared" si="0"/>
        <v>0.31395348837209303</v>
      </c>
      <c r="O38">
        <f t="shared" si="1"/>
        <v>1</v>
      </c>
      <c r="P38">
        <f t="shared" si="2"/>
        <v>1</v>
      </c>
      <c r="Q38">
        <f t="shared" si="3"/>
        <v>1</v>
      </c>
    </row>
    <row r="39" spans="1:17" x14ac:dyDescent="0.25">
      <c r="A39" t="s">
        <v>20</v>
      </c>
      <c r="B39" t="s">
        <v>74</v>
      </c>
      <c r="C39">
        <v>90</v>
      </c>
      <c r="D39">
        <v>79</v>
      </c>
      <c r="E39">
        <v>16</v>
      </c>
      <c r="F39" s="2">
        <f>IF(E39=0,0,E39/D39)</f>
        <v>0.20253164556962025</v>
      </c>
      <c r="G39">
        <v>6</v>
      </c>
      <c r="H39">
        <v>5</v>
      </c>
      <c r="I39">
        <v>3</v>
      </c>
      <c r="J39">
        <v>14</v>
      </c>
      <c r="K39">
        <v>1</v>
      </c>
      <c r="L39">
        <v>1</v>
      </c>
      <c r="M39">
        <v>0</v>
      </c>
      <c r="N39" s="2">
        <f t="shared" si="0"/>
        <v>0.3</v>
      </c>
      <c r="O39">
        <f t="shared" si="1"/>
        <v>1</v>
      </c>
      <c r="P39">
        <f t="shared" si="2"/>
        <v>1</v>
      </c>
      <c r="Q39">
        <f t="shared" si="3"/>
        <v>1</v>
      </c>
    </row>
    <row r="40" spans="1:17" x14ac:dyDescent="0.25">
      <c r="A40" t="s">
        <v>75</v>
      </c>
      <c r="B40" t="s">
        <v>76</v>
      </c>
      <c r="C40">
        <v>85</v>
      </c>
      <c r="D40">
        <v>77</v>
      </c>
      <c r="E40">
        <v>15</v>
      </c>
      <c r="F40" s="2">
        <f>IF(E40=0,0,E40/D40)</f>
        <v>0.19480519480519481</v>
      </c>
      <c r="G40">
        <v>6</v>
      </c>
      <c r="H40">
        <v>2</v>
      </c>
      <c r="I40">
        <v>4</v>
      </c>
      <c r="J40">
        <v>15</v>
      </c>
      <c r="K40">
        <v>0</v>
      </c>
      <c r="L40">
        <v>0</v>
      </c>
      <c r="M40">
        <v>0</v>
      </c>
      <c r="N40" s="2">
        <f t="shared" si="0"/>
        <v>0.27058823529411763</v>
      </c>
      <c r="O40">
        <f t="shared" si="1"/>
        <v>1</v>
      </c>
      <c r="P40">
        <f t="shared" si="2"/>
        <v>1</v>
      </c>
      <c r="Q40">
        <f t="shared" si="3"/>
        <v>1</v>
      </c>
    </row>
    <row r="41" spans="1:17" x14ac:dyDescent="0.25">
      <c r="A41" t="s">
        <v>77</v>
      </c>
      <c r="B41" t="s">
        <v>78</v>
      </c>
      <c r="C41">
        <v>69</v>
      </c>
      <c r="D41">
        <v>67</v>
      </c>
      <c r="E41">
        <v>13</v>
      </c>
      <c r="F41" s="2">
        <f>IF(E41=0,0,E41/D41)</f>
        <v>0.19402985074626866</v>
      </c>
      <c r="G41">
        <v>2</v>
      </c>
      <c r="H41">
        <v>0</v>
      </c>
      <c r="I41">
        <v>2</v>
      </c>
      <c r="J41">
        <v>13</v>
      </c>
      <c r="K41">
        <v>0</v>
      </c>
      <c r="L41">
        <v>0</v>
      </c>
      <c r="M41">
        <v>0</v>
      </c>
      <c r="N41" s="2">
        <f t="shared" si="0"/>
        <v>0.21739130434782608</v>
      </c>
      <c r="O41">
        <f t="shared" si="1"/>
        <v>1</v>
      </c>
      <c r="P41">
        <f t="shared" si="2"/>
        <v>1</v>
      </c>
      <c r="Q41">
        <f t="shared" si="3"/>
        <v>1</v>
      </c>
    </row>
    <row r="42" spans="1:17" x14ac:dyDescent="0.25">
      <c r="A42" t="s">
        <v>79</v>
      </c>
      <c r="B42" t="s">
        <v>80</v>
      </c>
      <c r="C42">
        <v>25</v>
      </c>
      <c r="D42">
        <v>24</v>
      </c>
      <c r="E42">
        <v>3</v>
      </c>
      <c r="F42" s="2">
        <f>IF(E42=0,0,E42/D42)</f>
        <v>0.125</v>
      </c>
      <c r="G42">
        <v>1</v>
      </c>
      <c r="H42">
        <v>0</v>
      </c>
      <c r="I42">
        <v>0</v>
      </c>
      <c r="J42">
        <v>2</v>
      </c>
      <c r="K42">
        <v>0</v>
      </c>
      <c r="L42">
        <v>1</v>
      </c>
      <c r="M42">
        <v>0</v>
      </c>
      <c r="N42" s="2">
        <f t="shared" si="0"/>
        <v>0.16</v>
      </c>
      <c r="O42">
        <f t="shared" si="1"/>
        <v>1</v>
      </c>
      <c r="P42">
        <f t="shared" si="2"/>
        <v>1</v>
      </c>
      <c r="Q42">
        <f t="shared" si="3"/>
        <v>1</v>
      </c>
    </row>
    <row r="43" spans="1:17" x14ac:dyDescent="0.25">
      <c r="A43" t="s">
        <v>31</v>
      </c>
      <c r="B43" t="s">
        <v>81</v>
      </c>
      <c r="C43">
        <v>58</v>
      </c>
      <c r="D43">
        <v>56</v>
      </c>
      <c r="E43">
        <v>5</v>
      </c>
      <c r="F43" s="2">
        <f>IF(E43=0,0,E43/D43)</f>
        <v>8.9285714285714288E-2</v>
      </c>
      <c r="G43">
        <v>1</v>
      </c>
      <c r="H43">
        <v>1</v>
      </c>
      <c r="I43">
        <v>3</v>
      </c>
      <c r="J43">
        <v>5</v>
      </c>
      <c r="K43">
        <v>0</v>
      </c>
      <c r="L43">
        <v>0</v>
      </c>
      <c r="M43">
        <v>0</v>
      </c>
      <c r="N43" s="2">
        <f t="shared" si="0"/>
        <v>0.1206896551724138</v>
      </c>
      <c r="O43">
        <f t="shared" si="1"/>
        <v>1</v>
      </c>
      <c r="P43">
        <f t="shared" si="2"/>
        <v>1</v>
      </c>
      <c r="Q43">
        <f t="shared" si="3"/>
        <v>1</v>
      </c>
    </row>
  </sheetData>
  <conditionalFormatting sqref="O2:Q43">
    <cfRule type="cellIs" dxfId="6" priority="1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0DFEB-8E41-4CCC-B346-22D833405DF5}">
  <dimension ref="A1:E44"/>
  <sheetViews>
    <sheetView workbookViewId="0">
      <selection activeCell="F6" sqref="F6"/>
    </sheetView>
  </sheetViews>
  <sheetFormatPr defaultRowHeight="15" x14ac:dyDescent="0.25"/>
  <cols>
    <col min="1" max="1" width="16.7109375" style="22" bestFit="1" customWidth="1"/>
    <col min="2" max="2" width="4.7109375" style="22" bestFit="1" customWidth="1"/>
    <col min="3" max="3" width="3.5703125" style="22" bestFit="1" customWidth="1"/>
    <col min="4" max="4" width="5.28515625" style="22" bestFit="1" customWidth="1"/>
    <col min="5" max="5" width="5" style="22" bestFit="1" customWidth="1"/>
    <col min="6" max="16384" width="9.140625" style="22"/>
  </cols>
  <sheetData>
    <row r="1" spans="1:5" x14ac:dyDescent="0.25">
      <c r="A1" s="20" t="s">
        <v>186</v>
      </c>
      <c r="B1" s="21" t="s">
        <v>0</v>
      </c>
      <c r="C1" s="21" t="s">
        <v>1</v>
      </c>
      <c r="D1" s="21" t="s">
        <v>187</v>
      </c>
      <c r="E1" s="21" t="s">
        <v>7</v>
      </c>
    </row>
    <row r="2" spans="1:5" x14ac:dyDescent="0.25">
      <c r="A2" s="23" t="s">
        <v>188</v>
      </c>
      <c r="B2" s="5">
        <v>81</v>
      </c>
      <c r="C2" s="5">
        <v>72</v>
      </c>
      <c r="D2" s="5">
        <v>30</v>
      </c>
      <c r="E2" s="24">
        <f>D2/C2</f>
        <v>0.41666666666666669</v>
      </c>
    </row>
    <row r="3" spans="1:5" x14ac:dyDescent="0.25">
      <c r="A3" s="23" t="s">
        <v>189</v>
      </c>
      <c r="B3" s="5">
        <v>96</v>
      </c>
      <c r="C3" s="5">
        <v>89</v>
      </c>
      <c r="D3" s="5">
        <v>26</v>
      </c>
      <c r="E3" s="24">
        <f t="shared" ref="E3:E44" si="0">D3/C3</f>
        <v>0.29213483146067415</v>
      </c>
    </row>
    <row r="4" spans="1:5" x14ac:dyDescent="0.25">
      <c r="A4" s="23" t="s">
        <v>248</v>
      </c>
      <c r="B4" s="5">
        <v>77</v>
      </c>
      <c r="C4" s="5">
        <v>70</v>
      </c>
      <c r="D4" s="5">
        <v>19</v>
      </c>
      <c r="E4" s="24">
        <f t="shared" si="0"/>
        <v>0.27142857142857141</v>
      </c>
    </row>
    <row r="5" spans="1:5" x14ac:dyDescent="0.25">
      <c r="A5" s="23" t="s">
        <v>193</v>
      </c>
      <c r="B5" s="5">
        <v>104</v>
      </c>
      <c r="C5" s="5">
        <v>94</v>
      </c>
      <c r="D5" s="5">
        <v>30</v>
      </c>
      <c r="E5" s="24">
        <f t="shared" si="0"/>
        <v>0.31914893617021278</v>
      </c>
    </row>
    <row r="6" spans="1:5" x14ac:dyDescent="0.25">
      <c r="A6" s="23" t="s">
        <v>249</v>
      </c>
      <c r="B6" s="5">
        <v>110</v>
      </c>
      <c r="C6" s="5">
        <v>99</v>
      </c>
      <c r="D6" s="5">
        <v>37</v>
      </c>
      <c r="E6" s="24">
        <f t="shared" si="0"/>
        <v>0.37373737373737376</v>
      </c>
    </row>
    <row r="7" spans="1:5" x14ac:dyDescent="0.25">
      <c r="A7" s="23" t="s">
        <v>198</v>
      </c>
      <c r="B7" s="5">
        <v>90</v>
      </c>
      <c r="C7" s="5">
        <v>86</v>
      </c>
      <c r="D7" s="5">
        <v>20</v>
      </c>
      <c r="E7" s="24">
        <f t="shared" si="0"/>
        <v>0.23255813953488372</v>
      </c>
    </row>
    <row r="8" spans="1:5" x14ac:dyDescent="0.25">
      <c r="A8" s="23" t="s">
        <v>250</v>
      </c>
      <c r="B8" s="5">
        <v>47</v>
      </c>
      <c r="C8" s="5">
        <v>44</v>
      </c>
      <c r="D8" s="5">
        <v>17</v>
      </c>
      <c r="E8" s="24">
        <f t="shared" si="0"/>
        <v>0.38636363636363635</v>
      </c>
    </row>
    <row r="9" spans="1:5" x14ac:dyDescent="0.25">
      <c r="A9" s="23" t="s">
        <v>251</v>
      </c>
      <c r="B9" s="5">
        <v>70</v>
      </c>
      <c r="C9" s="5">
        <v>64</v>
      </c>
      <c r="D9" s="5">
        <v>10</v>
      </c>
      <c r="E9" s="24">
        <f t="shared" si="0"/>
        <v>0.15625</v>
      </c>
    </row>
    <row r="10" spans="1:5" x14ac:dyDescent="0.25">
      <c r="A10" s="23" t="s">
        <v>236</v>
      </c>
      <c r="B10" s="5">
        <v>97</v>
      </c>
      <c r="C10" s="5">
        <v>92</v>
      </c>
      <c r="D10" s="5">
        <v>27</v>
      </c>
      <c r="E10" s="24">
        <f t="shared" si="0"/>
        <v>0.29347826086956524</v>
      </c>
    </row>
    <row r="11" spans="1:5" x14ac:dyDescent="0.25">
      <c r="A11" s="23" t="s">
        <v>200</v>
      </c>
      <c r="B11" s="5">
        <v>91</v>
      </c>
      <c r="C11" s="5">
        <v>85</v>
      </c>
      <c r="D11" s="5">
        <v>21</v>
      </c>
      <c r="E11" s="24">
        <f t="shared" si="0"/>
        <v>0.24705882352941178</v>
      </c>
    </row>
    <row r="12" spans="1:5" x14ac:dyDescent="0.25">
      <c r="A12" s="23" t="s">
        <v>202</v>
      </c>
      <c r="B12" s="5">
        <v>100</v>
      </c>
      <c r="C12" s="5">
        <v>93</v>
      </c>
      <c r="D12" s="5">
        <v>31</v>
      </c>
      <c r="E12" s="24">
        <f t="shared" si="0"/>
        <v>0.33333333333333331</v>
      </c>
    </row>
    <row r="13" spans="1:5" x14ac:dyDescent="0.25">
      <c r="A13" s="23" t="s">
        <v>252</v>
      </c>
      <c r="B13" s="5">
        <v>57</v>
      </c>
      <c r="C13" s="5">
        <v>54</v>
      </c>
      <c r="D13" s="5">
        <v>16</v>
      </c>
      <c r="E13" s="24">
        <f t="shared" si="0"/>
        <v>0.29629629629629628</v>
      </c>
    </row>
    <row r="14" spans="1:5" x14ac:dyDescent="0.25">
      <c r="A14" s="23" t="s">
        <v>203</v>
      </c>
      <c r="B14" s="5">
        <v>90</v>
      </c>
      <c r="C14" s="5">
        <v>86</v>
      </c>
      <c r="D14" s="5">
        <v>35</v>
      </c>
      <c r="E14" s="24">
        <f t="shared" si="0"/>
        <v>0.40697674418604651</v>
      </c>
    </row>
    <row r="15" spans="1:5" x14ac:dyDescent="0.25">
      <c r="A15" s="23" t="s">
        <v>204</v>
      </c>
      <c r="B15" s="5">
        <v>6</v>
      </c>
      <c r="C15" s="5">
        <v>5</v>
      </c>
      <c r="D15" s="5">
        <v>1</v>
      </c>
      <c r="E15" s="24">
        <f t="shared" si="0"/>
        <v>0.2</v>
      </c>
    </row>
    <row r="16" spans="1:5" x14ac:dyDescent="0.25">
      <c r="A16" s="23" t="s">
        <v>237</v>
      </c>
      <c r="B16" s="5">
        <v>102</v>
      </c>
      <c r="C16" s="5">
        <v>97</v>
      </c>
      <c r="D16" s="6">
        <v>48</v>
      </c>
      <c r="E16" s="24">
        <f t="shared" si="0"/>
        <v>0.49484536082474229</v>
      </c>
    </row>
    <row r="17" spans="1:5" x14ac:dyDescent="0.25">
      <c r="A17" s="23" t="s">
        <v>253</v>
      </c>
      <c r="B17" s="5">
        <v>98</v>
      </c>
      <c r="C17" s="5">
        <v>91</v>
      </c>
      <c r="D17" s="5">
        <v>28</v>
      </c>
      <c r="E17" s="24">
        <f t="shared" si="0"/>
        <v>0.30769230769230771</v>
      </c>
    </row>
    <row r="18" spans="1:5" x14ac:dyDescent="0.25">
      <c r="A18" s="23" t="s">
        <v>208</v>
      </c>
      <c r="B18" s="5">
        <v>79</v>
      </c>
      <c r="C18" s="5">
        <v>73</v>
      </c>
      <c r="D18" s="5">
        <v>20</v>
      </c>
      <c r="E18" s="24">
        <f t="shared" si="0"/>
        <v>0.27397260273972601</v>
      </c>
    </row>
    <row r="19" spans="1:5" x14ac:dyDescent="0.25">
      <c r="A19" s="23" t="s">
        <v>209</v>
      </c>
      <c r="B19" s="5">
        <v>95</v>
      </c>
      <c r="C19" s="5">
        <v>93</v>
      </c>
      <c r="D19" s="5">
        <v>33</v>
      </c>
      <c r="E19" s="24">
        <f t="shared" si="0"/>
        <v>0.35483870967741937</v>
      </c>
    </row>
    <row r="20" spans="1:5" x14ac:dyDescent="0.25">
      <c r="A20" s="23" t="s">
        <v>239</v>
      </c>
      <c r="B20" s="5">
        <v>74</v>
      </c>
      <c r="C20" s="5">
        <v>71</v>
      </c>
      <c r="D20" s="5">
        <v>15</v>
      </c>
      <c r="E20" s="24">
        <f t="shared" si="0"/>
        <v>0.21126760563380281</v>
      </c>
    </row>
    <row r="21" spans="1:5" x14ac:dyDescent="0.25">
      <c r="A21" s="23" t="s">
        <v>211</v>
      </c>
      <c r="B21" s="5">
        <v>67</v>
      </c>
      <c r="C21" s="5">
        <v>62</v>
      </c>
      <c r="D21" s="5">
        <v>20</v>
      </c>
      <c r="E21" s="24">
        <f t="shared" si="0"/>
        <v>0.32258064516129031</v>
      </c>
    </row>
    <row r="22" spans="1:5" x14ac:dyDescent="0.25">
      <c r="A22" s="23" t="s">
        <v>212</v>
      </c>
      <c r="B22" s="5">
        <v>74</v>
      </c>
      <c r="C22" s="5">
        <v>72</v>
      </c>
      <c r="D22" s="5">
        <v>21</v>
      </c>
      <c r="E22" s="24">
        <f t="shared" si="0"/>
        <v>0.29166666666666669</v>
      </c>
    </row>
    <row r="23" spans="1:5" x14ac:dyDescent="0.25">
      <c r="A23" s="23" t="s">
        <v>213</v>
      </c>
      <c r="B23" s="5">
        <v>115</v>
      </c>
      <c r="C23" s="6">
        <v>109</v>
      </c>
      <c r="D23" s="5">
        <v>45</v>
      </c>
      <c r="E23" s="24">
        <f t="shared" si="0"/>
        <v>0.41284403669724773</v>
      </c>
    </row>
    <row r="24" spans="1:5" x14ac:dyDescent="0.25">
      <c r="A24" s="23" t="s">
        <v>215</v>
      </c>
      <c r="B24" s="5">
        <v>60</v>
      </c>
      <c r="C24" s="5">
        <v>59</v>
      </c>
      <c r="D24" s="5">
        <v>11</v>
      </c>
      <c r="E24" s="24">
        <f t="shared" si="0"/>
        <v>0.1864406779661017</v>
      </c>
    </row>
    <row r="25" spans="1:5" x14ac:dyDescent="0.25">
      <c r="A25" s="23" t="s">
        <v>216</v>
      </c>
      <c r="B25" s="6">
        <v>118</v>
      </c>
      <c r="C25" s="5">
        <v>105</v>
      </c>
      <c r="D25" s="5">
        <v>32</v>
      </c>
      <c r="E25" s="24">
        <f t="shared" si="0"/>
        <v>0.30476190476190479</v>
      </c>
    </row>
    <row r="26" spans="1:5" x14ac:dyDescent="0.25">
      <c r="A26" s="23" t="s">
        <v>217</v>
      </c>
      <c r="B26" s="5">
        <v>107</v>
      </c>
      <c r="C26" s="5">
        <v>96</v>
      </c>
      <c r="D26" s="5">
        <v>34</v>
      </c>
      <c r="E26" s="24">
        <f t="shared" si="0"/>
        <v>0.35416666666666669</v>
      </c>
    </row>
    <row r="27" spans="1:5" x14ac:dyDescent="0.25">
      <c r="A27" s="23" t="s">
        <v>218</v>
      </c>
      <c r="B27" s="5">
        <v>74</v>
      </c>
      <c r="C27" s="5">
        <v>71</v>
      </c>
      <c r="D27" s="5">
        <v>18</v>
      </c>
      <c r="E27" s="24">
        <f t="shared" si="0"/>
        <v>0.25352112676056338</v>
      </c>
    </row>
    <row r="28" spans="1:5" x14ac:dyDescent="0.25">
      <c r="A28" s="23" t="s">
        <v>254</v>
      </c>
      <c r="B28" s="5">
        <v>59</v>
      </c>
      <c r="C28" s="5">
        <v>55</v>
      </c>
      <c r="D28" s="5">
        <v>20</v>
      </c>
      <c r="E28" s="24">
        <f t="shared" si="0"/>
        <v>0.36363636363636365</v>
      </c>
    </row>
    <row r="29" spans="1:5" x14ac:dyDescent="0.25">
      <c r="A29" s="23" t="s">
        <v>219</v>
      </c>
      <c r="B29" s="5">
        <v>89</v>
      </c>
      <c r="C29" s="5">
        <v>86</v>
      </c>
      <c r="D29" s="5">
        <v>22</v>
      </c>
      <c r="E29" s="24">
        <f t="shared" si="0"/>
        <v>0.2558139534883721</v>
      </c>
    </row>
    <row r="30" spans="1:5" x14ac:dyDescent="0.25">
      <c r="A30" s="23" t="s">
        <v>221</v>
      </c>
      <c r="B30" s="5">
        <v>67</v>
      </c>
      <c r="C30" s="5">
        <v>56</v>
      </c>
      <c r="D30" s="5">
        <v>16</v>
      </c>
      <c r="E30" s="24">
        <f t="shared" si="0"/>
        <v>0.2857142857142857</v>
      </c>
    </row>
    <row r="31" spans="1:5" x14ac:dyDescent="0.25">
      <c r="A31" s="23" t="s">
        <v>222</v>
      </c>
      <c r="B31" s="5">
        <v>47</v>
      </c>
      <c r="C31" s="5">
        <v>46</v>
      </c>
      <c r="D31" s="5">
        <v>13</v>
      </c>
      <c r="E31" s="24">
        <f t="shared" si="0"/>
        <v>0.28260869565217389</v>
      </c>
    </row>
    <row r="32" spans="1:5" x14ac:dyDescent="0.25">
      <c r="A32" s="23" t="s">
        <v>223</v>
      </c>
      <c r="B32" s="5">
        <v>34</v>
      </c>
      <c r="C32" s="5">
        <v>32</v>
      </c>
      <c r="D32" s="5">
        <v>14</v>
      </c>
      <c r="E32" s="24">
        <f t="shared" si="0"/>
        <v>0.4375</v>
      </c>
    </row>
    <row r="33" spans="1:5" x14ac:dyDescent="0.25">
      <c r="A33" s="23" t="s">
        <v>225</v>
      </c>
      <c r="B33" s="5">
        <v>96</v>
      </c>
      <c r="C33" s="5">
        <v>89</v>
      </c>
      <c r="D33" s="5">
        <v>35</v>
      </c>
      <c r="E33" s="24">
        <f t="shared" si="0"/>
        <v>0.39325842696629215</v>
      </c>
    </row>
    <row r="34" spans="1:5" x14ac:dyDescent="0.25">
      <c r="A34" s="23" t="s">
        <v>226</v>
      </c>
      <c r="B34" s="5">
        <v>76</v>
      </c>
      <c r="C34" s="5">
        <v>67</v>
      </c>
      <c r="D34" s="5">
        <v>2</v>
      </c>
      <c r="E34" s="24">
        <f t="shared" si="0"/>
        <v>2.9850746268656716E-2</v>
      </c>
    </row>
    <row r="35" spans="1:5" x14ac:dyDescent="0.25">
      <c r="A35" s="23" t="s">
        <v>227</v>
      </c>
      <c r="B35" s="5">
        <v>102</v>
      </c>
      <c r="C35" s="5">
        <v>91</v>
      </c>
      <c r="D35" s="5">
        <v>20</v>
      </c>
      <c r="E35" s="24">
        <f t="shared" si="0"/>
        <v>0.21978021978021978</v>
      </c>
    </row>
    <row r="36" spans="1:5" x14ac:dyDescent="0.25">
      <c r="A36" s="23" t="s">
        <v>228</v>
      </c>
      <c r="B36" s="5">
        <v>62</v>
      </c>
      <c r="C36" s="5">
        <v>57</v>
      </c>
      <c r="D36" s="5">
        <v>19</v>
      </c>
      <c r="E36" s="24">
        <f t="shared" si="0"/>
        <v>0.33333333333333331</v>
      </c>
    </row>
    <row r="37" spans="1:5" x14ac:dyDescent="0.25">
      <c r="A37" s="23" t="s">
        <v>243</v>
      </c>
      <c r="B37" s="5">
        <v>77</v>
      </c>
      <c r="C37" s="5">
        <v>72</v>
      </c>
      <c r="D37" s="5">
        <v>25</v>
      </c>
      <c r="E37" s="24">
        <f t="shared" si="0"/>
        <v>0.34722222222222221</v>
      </c>
    </row>
    <row r="38" spans="1:5" x14ac:dyDescent="0.25">
      <c r="A38" s="23" t="s">
        <v>229</v>
      </c>
      <c r="B38" s="5">
        <v>79</v>
      </c>
      <c r="C38" s="5">
        <v>76</v>
      </c>
      <c r="D38" s="5">
        <v>21</v>
      </c>
      <c r="E38" s="24">
        <f t="shared" si="0"/>
        <v>0.27631578947368424</v>
      </c>
    </row>
    <row r="39" spans="1:5" x14ac:dyDescent="0.25">
      <c r="A39" s="23" t="s">
        <v>244</v>
      </c>
      <c r="B39" s="5">
        <v>94</v>
      </c>
      <c r="C39" s="5">
        <v>89</v>
      </c>
      <c r="D39" s="5">
        <v>26</v>
      </c>
      <c r="E39" s="24">
        <f t="shared" si="0"/>
        <v>0.29213483146067415</v>
      </c>
    </row>
    <row r="40" spans="1:5" x14ac:dyDescent="0.25">
      <c r="A40" s="23" t="s">
        <v>231</v>
      </c>
      <c r="B40" s="5">
        <v>81</v>
      </c>
      <c r="C40" s="5">
        <v>75</v>
      </c>
      <c r="D40" s="5">
        <v>18</v>
      </c>
      <c r="E40" s="24">
        <f t="shared" si="0"/>
        <v>0.24</v>
      </c>
    </row>
    <row r="41" spans="1:5" x14ac:dyDescent="0.25">
      <c r="A41" s="23" t="s">
        <v>232</v>
      </c>
      <c r="B41" s="5">
        <v>76</v>
      </c>
      <c r="C41" s="5">
        <v>66</v>
      </c>
      <c r="D41" s="5">
        <v>22</v>
      </c>
      <c r="E41" s="24">
        <f t="shared" si="0"/>
        <v>0.33333333333333331</v>
      </c>
    </row>
    <row r="42" spans="1:5" x14ac:dyDescent="0.25">
      <c r="A42" s="23" t="s">
        <v>246</v>
      </c>
      <c r="B42" s="5">
        <v>94</v>
      </c>
      <c r="C42" s="5">
        <v>87</v>
      </c>
      <c r="D42" s="5">
        <v>30</v>
      </c>
      <c r="E42" s="24">
        <f t="shared" si="0"/>
        <v>0.34482758620689657</v>
      </c>
    </row>
    <row r="43" spans="1:5" x14ac:dyDescent="0.25">
      <c r="A43" s="23" t="s">
        <v>247</v>
      </c>
      <c r="B43" s="5">
        <v>87</v>
      </c>
      <c r="C43" s="5">
        <v>83</v>
      </c>
      <c r="D43" s="5">
        <v>32</v>
      </c>
      <c r="E43" s="24">
        <f t="shared" si="0"/>
        <v>0.38554216867469882</v>
      </c>
    </row>
    <row r="44" spans="1:5" x14ac:dyDescent="0.25">
      <c r="A44" s="23" t="s">
        <v>234</v>
      </c>
      <c r="B44" s="5">
        <v>61</v>
      </c>
      <c r="C44" s="5">
        <v>55</v>
      </c>
      <c r="D44" s="5">
        <v>15</v>
      </c>
      <c r="E44" s="24">
        <f t="shared" si="0"/>
        <v>0.27272727272727271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DFF7F-2244-49A3-A71D-1A7174BFBFF9}">
  <dimension ref="A1:Q55"/>
  <sheetViews>
    <sheetView topLeftCell="A22" workbookViewId="0">
      <selection activeCell="A2" sqref="A2:F55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2.85546875" bestFit="1" customWidth="1"/>
    <col min="8" max="8" width="4.5703125" bestFit="1" customWidth="1"/>
    <col min="9" max="9" width="3.85546875" bestFit="1" customWidth="1"/>
    <col min="10" max="12" width="3.140625" bestFit="1" customWidth="1"/>
    <col min="13" max="13" width="3.42578125" bestFit="1" customWidth="1"/>
    <col min="14" max="14" width="5.5703125" bestFit="1" customWidth="1"/>
    <col min="15" max="16" width="10.140625" bestFit="1" customWidth="1"/>
  </cols>
  <sheetData>
    <row r="1" spans="1:17" x14ac:dyDescent="0.25">
      <c r="A1" t="s">
        <v>12</v>
      </c>
      <c r="B1" t="s">
        <v>13</v>
      </c>
      <c r="C1" t="s">
        <v>0</v>
      </c>
      <c r="D1" t="s">
        <v>1</v>
      </c>
      <c r="E1" t="s">
        <v>2</v>
      </c>
      <c r="F1" t="s">
        <v>7</v>
      </c>
      <c r="G1" t="s">
        <v>3</v>
      </c>
      <c r="H1" t="s">
        <v>4</v>
      </c>
      <c r="I1" t="s">
        <v>5</v>
      </c>
      <c r="J1" t="s">
        <v>9</v>
      </c>
      <c r="K1" t="s">
        <v>10</v>
      </c>
      <c r="L1" t="s">
        <v>11</v>
      </c>
      <c r="M1" t="s">
        <v>6</v>
      </c>
      <c r="N1" t="s">
        <v>8</v>
      </c>
      <c r="O1" s="1" t="s">
        <v>82</v>
      </c>
      <c r="P1" s="1" t="s">
        <v>83</v>
      </c>
      <c r="Q1" s="1" t="s">
        <v>84</v>
      </c>
    </row>
    <row r="2" spans="1:17" x14ac:dyDescent="0.25">
      <c r="A2" t="s">
        <v>34</v>
      </c>
      <c r="B2" t="s">
        <v>85</v>
      </c>
      <c r="C2">
        <v>69</v>
      </c>
      <c r="D2">
        <v>64</v>
      </c>
      <c r="E2">
        <v>31</v>
      </c>
      <c r="F2" s="2">
        <f>IF(E2=0,0,E2/D2)</f>
        <v>0.484375</v>
      </c>
      <c r="G2">
        <v>3</v>
      </c>
      <c r="H2">
        <v>1</v>
      </c>
      <c r="I2">
        <v>10</v>
      </c>
      <c r="J2">
        <v>25</v>
      </c>
      <c r="K2">
        <v>3</v>
      </c>
      <c r="L2">
        <v>3</v>
      </c>
      <c r="M2">
        <v>0</v>
      </c>
      <c r="N2" s="2">
        <f>IF(E2=0,0,((E2+H2+G2)/(D2+G2+H2)))</f>
        <v>0.51470588235294112</v>
      </c>
      <c r="O2">
        <f>IF(SUM(J2,K2,L2,M2,)=E2,1,0)</f>
        <v>1</v>
      </c>
      <c r="P2">
        <f>IF(SUM(G2,H2,D2)=C2,1,0)</f>
        <v>0</v>
      </c>
      <c r="Q2">
        <f>IF(C2-SUM(G2,H2)=D2,1,0)</f>
        <v>0</v>
      </c>
    </row>
    <row r="3" spans="1:17" x14ac:dyDescent="0.25">
      <c r="A3" t="s">
        <v>16</v>
      </c>
      <c r="B3" t="s">
        <v>17</v>
      </c>
      <c r="C3">
        <v>85</v>
      </c>
      <c r="D3">
        <v>77</v>
      </c>
      <c r="E3">
        <v>36</v>
      </c>
      <c r="F3" s="2">
        <f>IF(E3=0,0,E3/D3)</f>
        <v>0.46753246753246752</v>
      </c>
      <c r="G3">
        <v>7</v>
      </c>
      <c r="H3">
        <v>1</v>
      </c>
      <c r="I3">
        <v>9</v>
      </c>
      <c r="J3">
        <v>27</v>
      </c>
      <c r="K3">
        <v>5</v>
      </c>
      <c r="L3">
        <v>3</v>
      </c>
      <c r="M3">
        <v>1</v>
      </c>
      <c r="N3" s="2">
        <f>IF(E3=0,0,((E3+H3+G3)/(D3+G3+H3)))</f>
        <v>0.51764705882352946</v>
      </c>
      <c r="O3">
        <f t="shared" ref="O3:O55" si="0">IF(SUM(J3,K3,L3,M3,)=E3,1,0)</f>
        <v>1</v>
      </c>
      <c r="P3">
        <f>IF(SUM(G3,H3,D3)=C3,1,0)</f>
        <v>1</v>
      </c>
      <c r="Q3">
        <f>IF(C3-SUM(G3,H3)=D3,1,0)</f>
        <v>1</v>
      </c>
    </row>
    <row r="4" spans="1:17" x14ac:dyDescent="0.25">
      <c r="A4" t="s">
        <v>86</v>
      </c>
      <c r="B4" t="s">
        <v>42</v>
      </c>
      <c r="C4">
        <v>86</v>
      </c>
      <c r="D4">
        <v>77</v>
      </c>
      <c r="E4">
        <v>36</v>
      </c>
      <c r="F4" s="2">
        <f>IF(E4=0,0,E4/D4)</f>
        <v>0.46753246753246752</v>
      </c>
      <c r="G4">
        <v>9</v>
      </c>
      <c r="H4">
        <v>0</v>
      </c>
      <c r="I4">
        <v>16</v>
      </c>
      <c r="J4">
        <v>33</v>
      </c>
      <c r="K4">
        <v>1</v>
      </c>
      <c r="L4">
        <v>1</v>
      </c>
      <c r="M4">
        <v>1</v>
      </c>
      <c r="N4" s="2">
        <f>IF(E4=0,0,((E4+H4+G4)/(D4+G4+H4)))</f>
        <v>0.52325581395348841</v>
      </c>
      <c r="O4">
        <f t="shared" si="0"/>
        <v>1</v>
      </c>
      <c r="P4">
        <f>IF(SUM(G4,H4,D4)=C4,1,0)</f>
        <v>1</v>
      </c>
      <c r="Q4">
        <f>IF(C4-SUM(G4,H4)=D4,1,0)</f>
        <v>1</v>
      </c>
    </row>
    <row r="5" spans="1:17" x14ac:dyDescent="0.25">
      <c r="A5" t="s">
        <v>38</v>
      </c>
      <c r="B5" t="s">
        <v>87</v>
      </c>
      <c r="C5">
        <v>80</v>
      </c>
      <c r="D5">
        <v>73</v>
      </c>
      <c r="E5">
        <v>34</v>
      </c>
      <c r="F5" s="2">
        <f>IF(E5=0,0,E5/D5)</f>
        <v>0.46575342465753422</v>
      </c>
      <c r="G5">
        <v>6</v>
      </c>
      <c r="H5">
        <v>1</v>
      </c>
      <c r="I5">
        <v>13</v>
      </c>
      <c r="J5">
        <v>27</v>
      </c>
      <c r="K5">
        <v>5</v>
      </c>
      <c r="L5">
        <v>2</v>
      </c>
      <c r="M5">
        <v>0</v>
      </c>
      <c r="N5" s="2">
        <f>IF(E5=0,0,((E5+H5+G5)/(D5+G5+H5)))</f>
        <v>0.51249999999999996</v>
      </c>
      <c r="O5">
        <f t="shared" si="0"/>
        <v>1</v>
      </c>
      <c r="P5">
        <f>IF(SUM(G5,H5,D5)=C5,1,0)</f>
        <v>1</v>
      </c>
      <c r="Q5">
        <f>IF(C5-SUM(G5,H5)=D5,1,0)</f>
        <v>1</v>
      </c>
    </row>
    <row r="6" spans="1:17" x14ac:dyDescent="0.25">
      <c r="A6" t="s">
        <v>27</v>
      </c>
      <c r="B6" t="s">
        <v>28</v>
      </c>
      <c r="C6">
        <v>100</v>
      </c>
      <c r="D6">
        <v>89</v>
      </c>
      <c r="E6">
        <v>41</v>
      </c>
      <c r="F6" s="2">
        <f>IF(E6=0,0,E6/D6)</f>
        <v>0.4606741573033708</v>
      </c>
      <c r="G6">
        <v>11</v>
      </c>
      <c r="H6">
        <v>0</v>
      </c>
      <c r="I6">
        <v>9</v>
      </c>
      <c r="J6">
        <v>40</v>
      </c>
      <c r="K6">
        <v>1</v>
      </c>
      <c r="L6">
        <v>0</v>
      </c>
      <c r="M6">
        <v>0</v>
      </c>
      <c r="N6" s="2">
        <f>IF(E6=0,0,((E6+H6+G6)/(D6+G6+H6)))</f>
        <v>0.52</v>
      </c>
      <c r="O6">
        <f t="shared" si="0"/>
        <v>1</v>
      </c>
      <c r="P6">
        <f>IF(SUM(G6,H6,D6)=C6,1,0)</f>
        <v>1</v>
      </c>
      <c r="Q6">
        <f>IF(C6-SUM(G6,H6)=D6,1,0)</f>
        <v>1</v>
      </c>
    </row>
    <row r="7" spans="1:17" x14ac:dyDescent="0.25">
      <c r="A7" t="s">
        <v>14</v>
      </c>
      <c r="B7" t="s">
        <v>15</v>
      </c>
      <c r="C7">
        <v>69</v>
      </c>
      <c r="D7">
        <v>62</v>
      </c>
      <c r="E7">
        <v>27</v>
      </c>
      <c r="F7" s="2">
        <f>IF(E7=0,0,E7/D7)</f>
        <v>0.43548387096774194</v>
      </c>
      <c r="G7">
        <v>5</v>
      </c>
      <c r="H7">
        <v>2</v>
      </c>
      <c r="I7">
        <v>7</v>
      </c>
      <c r="J7">
        <v>26</v>
      </c>
      <c r="K7">
        <v>1</v>
      </c>
      <c r="L7">
        <v>0</v>
      </c>
      <c r="M7">
        <v>0</v>
      </c>
      <c r="N7" s="2">
        <f>IF(E7=0,0,((E7+H7+G7)/(D7+G7+H7)))</f>
        <v>0.49275362318840582</v>
      </c>
      <c r="O7">
        <f t="shared" si="0"/>
        <v>1</v>
      </c>
      <c r="P7">
        <f>IF(SUM(G7,H7,D7)=C7,1,0)</f>
        <v>1</v>
      </c>
      <c r="Q7">
        <f>IF(C7-SUM(G7,H7)=D7,1,0)</f>
        <v>1</v>
      </c>
    </row>
    <row r="8" spans="1:17" x14ac:dyDescent="0.25">
      <c r="A8" t="s">
        <v>88</v>
      </c>
      <c r="B8" t="s">
        <v>89</v>
      </c>
      <c r="C8">
        <v>89</v>
      </c>
      <c r="D8">
        <v>82</v>
      </c>
      <c r="E8">
        <v>35</v>
      </c>
      <c r="F8" s="2">
        <f>IF(E8=0,0,E8/D8)</f>
        <v>0.42682926829268292</v>
      </c>
      <c r="G8">
        <v>7</v>
      </c>
      <c r="H8">
        <v>0</v>
      </c>
      <c r="I8">
        <v>8</v>
      </c>
      <c r="J8">
        <v>26</v>
      </c>
      <c r="K8">
        <v>5</v>
      </c>
      <c r="L8">
        <v>3</v>
      </c>
      <c r="M8">
        <v>1</v>
      </c>
      <c r="N8" s="2">
        <f>IF(E8=0,0,((E8+H8+G8)/(D8+G8+H8)))</f>
        <v>0.47191011235955055</v>
      </c>
      <c r="O8">
        <f t="shared" si="0"/>
        <v>1</v>
      </c>
      <c r="P8">
        <f>IF(SUM(G8,H8,D8)=C8,1,0)</f>
        <v>1</v>
      </c>
      <c r="Q8">
        <f>IF(C8-SUM(G8,H8)=D8,1,0)</f>
        <v>1</v>
      </c>
    </row>
    <row r="9" spans="1:17" x14ac:dyDescent="0.25">
      <c r="A9" t="s">
        <v>112</v>
      </c>
      <c r="B9" t="s">
        <v>36</v>
      </c>
      <c r="C9">
        <v>67</v>
      </c>
      <c r="D9">
        <v>61</v>
      </c>
      <c r="E9">
        <v>26</v>
      </c>
      <c r="F9" s="2">
        <f>IF(E9=0,0,E9/D9)</f>
        <v>0.42622950819672129</v>
      </c>
      <c r="G9">
        <v>6</v>
      </c>
      <c r="H9">
        <v>0</v>
      </c>
      <c r="I9">
        <v>7</v>
      </c>
      <c r="J9">
        <v>21</v>
      </c>
      <c r="K9">
        <v>5</v>
      </c>
      <c r="L9">
        <v>0</v>
      </c>
      <c r="M9">
        <v>0</v>
      </c>
      <c r="N9" s="2">
        <f>IF(E9=0,0,((E9+H9+G9)/(D9+G9+H9)))</f>
        <v>0.47761194029850745</v>
      </c>
      <c r="O9">
        <f t="shared" si="0"/>
        <v>1</v>
      </c>
      <c r="P9">
        <f>IF(SUM(G9,H9,D9)=C9,1,0)</f>
        <v>1</v>
      </c>
      <c r="Q9">
        <f>IF(C9-SUM(G9,H9)=D9,1,0)</f>
        <v>1</v>
      </c>
    </row>
    <row r="10" spans="1:17" x14ac:dyDescent="0.25">
      <c r="A10" t="s">
        <v>90</v>
      </c>
      <c r="B10" t="s">
        <v>91</v>
      </c>
      <c r="C10">
        <v>66</v>
      </c>
      <c r="D10">
        <v>53</v>
      </c>
      <c r="E10">
        <v>22</v>
      </c>
      <c r="F10" s="2">
        <f>IF(E10=0,0,E10/D10)</f>
        <v>0.41509433962264153</v>
      </c>
      <c r="G10">
        <v>7</v>
      </c>
      <c r="H10">
        <v>6</v>
      </c>
      <c r="I10">
        <v>8</v>
      </c>
      <c r="J10">
        <v>17</v>
      </c>
      <c r="K10">
        <v>4</v>
      </c>
      <c r="L10">
        <v>1</v>
      </c>
      <c r="M10">
        <v>0</v>
      </c>
      <c r="N10" s="2">
        <f>IF(E10=0,0,((E10+H10+G10)/(D10+G10+H10)))</f>
        <v>0.53030303030303028</v>
      </c>
      <c r="O10">
        <f t="shared" si="0"/>
        <v>1</v>
      </c>
      <c r="P10">
        <f>IF(SUM(G10,H10,D10)=C10,1,0)</f>
        <v>1</v>
      </c>
      <c r="Q10">
        <f>IF(C10-SUM(G10,H10)=D10,1,0)</f>
        <v>1</v>
      </c>
    </row>
    <row r="11" spans="1:17" x14ac:dyDescent="0.25">
      <c r="A11" t="s">
        <v>37</v>
      </c>
      <c r="B11" t="s">
        <v>38</v>
      </c>
      <c r="C11">
        <v>24</v>
      </c>
      <c r="D11">
        <v>21</v>
      </c>
      <c r="E11">
        <v>8</v>
      </c>
      <c r="F11" s="2">
        <f>IF(E11=0,0,E11/D11)</f>
        <v>0.38095238095238093</v>
      </c>
      <c r="G11">
        <v>3</v>
      </c>
      <c r="H11">
        <v>0</v>
      </c>
      <c r="I11">
        <v>0</v>
      </c>
      <c r="J11">
        <v>8</v>
      </c>
      <c r="K11">
        <v>0</v>
      </c>
      <c r="L11">
        <v>0</v>
      </c>
      <c r="M11">
        <v>0</v>
      </c>
      <c r="N11" s="2">
        <f>IF(E11=0,0,((E11+H11+G11)/(D11+G11+H11)))</f>
        <v>0.45833333333333331</v>
      </c>
      <c r="O11">
        <f t="shared" si="0"/>
        <v>1</v>
      </c>
      <c r="P11">
        <f>IF(SUM(G11,H11,D11)=C11,1,0)</f>
        <v>1</v>
      </c>
      <c r="Q11">
        <f>IF(C11-SUM(G11,H11)=D11,1,0)</f>
        <v>1</v>
      </c>
    </row>
    <row r="12" spans="1:17" x14ac:dyDescent="0.25">
      <c r="A12" t="s">
        <v>31</v>
      </c>
      <c r="B12" t="s">
        <v>33</v>
      </c>
      <c r="C12">
        <v>80</v>
      </c>
      <c r="D12">
        <v>66</v>
      </c>
      <c r="E12">
        <v>25</v>
      </c>
      <c r="F12" s="2">
        <f>IF(E12=0,0,E12/D12)</f>
        <v>0.37878787878787878</v>
      </c>
      <c r="G12">
        <v>9</v>
      </c>
      <c r="H12">
        <v>5</v>
      </c>
      <c r="I12">
        <v>8</v>
      </c>
      <c r="J12">
        <v>22</v>
      </c>
      <c r="K12">
        <v>2</v>
      </c>
      <c r="L12">
        <v>0</v>
      </c>
      <c r="M12">
        <v>0</v>
      </c>
      <c r="N12" s="2">
        <f>IF(E12=0,0,((E12+H12+G12)/(D12+G12+H12)))</f>
        <v>0.48749999999999999</v>
      </c>
      <c r="O12">
        <f t="shared" si="0"/>
        <v>0</v>
      </c>
      <c r="P12">
        <f>IF(SUM(G12,H12,D12)=C12,1,0)</f>
        <v>1</v>
      </c>
      <c r="Q12">
        <f>IF(C12-SUM(G12,H12)=D12,1,0)</f>
        <v>1</v>
      </c>
    </row>
    <row r="13" spans="1:17" x14ac:dyDescent="0.25">
      <c r="A13" t="s">
        <v>39</v>
      </c>
      <c r="B13" t="s">
        <v>40</v>
      </c>
      <c r="C13">
        <v>76</v>
      </c>
      <c r="D13">
        <v>72</v>
      </c>
      <c r="E13">
        <v>27</v>
      </c>
      <c r="F13" s="2">
        <f>IF(E13=0,0,E13/D13)</f>
        <v>0.375</v>
      </c>
      <c r="G13">
        <v>4</v>
      </c>
      <c r="H13">
        <v>0</v>
      </c>
      <c r="I13">
        <v>4</v>
      </c>
      <c r="J13">
        <v>23</v>
      </c>
      <c r="K13">
        <v>3</v>
      </c>
      <c r="L13">
        <v>1</v>
      </c>
      <c r="M13">
        <v>0</v>
      </c>
      <c r="N13" s="2">
        <f>IF(E13=0,0,((E13+H13+G13)/(D13+G13+H13)))</f>
        <v>0.40789473684210525</v>
      </c>
      <c r="O13">
        <f t="shared" si="0"/>
        <v>1</v>
      </c>
      <c r="P13">
        <f>IF(SUM(G13,H13,D13)=C13,1,0)</f>
        <v>1</v>
      </c>
      <c r="Q13">
        <f>IF(C13-SUM(G13,H13)=D13,1,0)</f>
        <v>1</v>
      </c>
    </row>
    <row r="14" spans="1:17" x14ac:dyDescent="0.25">
      <c r="A14" t="s">
        <v>31</v>
      </c>
      <c r="B14" t="s">
        <v>32</v>
      </c>
      <c r="C14">
        <v>99</v>
      </c>
      <c r="D14">
        <v>92</v>
      </c>
      <c r="E14">
        <v>34</v>
      </c>
      <c r="F14" s="2">
        <f>IF(E14=0,0,E14/D14)</f>
        <v>0.36956521739130432</v>
      </c>
      <c r="G14">
        <v>6</v>
      </c>
      <c r="H14">
        <v>1</v>
      </c>
      <c r="I14">
        <v>3</v>
      </c>
      <c r="J14">
        <v>34</v>
      </c>
      <c r="K14">
        <v>0</v>
      </c>
      <c r="L14">
        <v>0</v>
      </c>
      <c r="M14">
        <v>0</v>
      </c>
      <c r="N14" s="2">
        <f>IF(E14=0,0,((E14+H14+G14)/(D14+G14+H14)))</f>
        <v>0.41414141414141414</v>
      </c>
      <c r="O14">
        <f t="shared" si="0"/>
        <v>1</v>
      </c>
      <c r="P14">
        <f>IF(SUM(G14,H14,D14)=C14,1,0)</f>
        <v>1</v>
      </c>
      <c r="Q14">
        <f>IF(C14-SUM(G14,H14)=D14,1,0)</f>
        <v>1</v>
      </c>
    </row>
    <row r="15" spans="1:17" x14ac:dyDescent="0.25">
      <c r="A15" t="s">
        <v>24</v>
      </c>
      <c r="B15" t="s">
        <v>25</v>
      </c>
      <c r="C15">
        <v>89</v>
      </c>
      <c r="D15">
        <v>80</v>
      </c>
      <c r="E15">
        <v>29</v>
      </c>
      <c r="F15" s="2">
        <f>IF(E15=0,0,E15/D15)</f>
        <v>0.36249999999999999</v>
      </c>
      <c r="G15">
        <v>3</v>
      </c>
      <c r="H15">
        <v>6</v>
      </c>
      <c r="I15">
        <v>8</v>
      </c>
      <c r="J15">
        <v>27</v>
      </c>
      <c r="K15">
        <v>1</v>
      </c>
      <c r="L15">
        <v>1</v>
      </c>
      <c r="M15">
        <v>0</v>
      </c>
      <c r="N15" s="2">
        <f>IF(E15=0,0,((E15+H15+G15)/(D15+G15+H15)))</f>
        <v>0.42696629213483145</v>
      </c>
      <c r="O15">
        <f t="shared" si="0"/>
        <v>1</v>
      </c>
      <c r="P15">
        <f>IF(SUM(G15,H15,D15)=C15,1,0)</f>
        <v>1</v>
      </c>
      <c r="Q15">
        <f>IF(C15-SUM(G15,H15)=D15,1,0)</f>
        <v>1</v>
      </c>
    </row>
    <row r="16" spans="1:17" x14ac:dyDescent="0.25">
      <c r="A16" t="s">
        <v>92</v>
      </c>
      <c r="B16" t="s">
        <v>93</v>
      </c>
      <c r="C16">
        <v>42</v>
      </c>
      <c r="D16">
        <v>40</v>
      </c>
      <c r="E16">
        <v>14</v>
      </c>
      <c r="F16" s="2">
        <f>IF(E16=0,0,E16/D16)</f>
        <v>0.35</v>
      </c>
      <c r="G16">
        <v>2</v>
      </c>
      <c r="H16">
        <v>0</v>
      </c>
      <c r="I16">
        <v>8</v>
      </c>
      <c r="J16">
        <v>14</v>
      </c>
      <c r="K16">
        <v>0</v>
      </c>
      <c r="L16">
        <v>0</v>
      </c>
      <c r="M16">
        <v>0</v>
      </c>
      <c r="N16" s="2">
        <f>IF(E16=0,0,((E16+H16+G16)/(D16+G16+H16)))</f>
        <v>0.38095238095238093</v>
      </c>
      <c r="O16">
        <f t="shared" si="0"/>
        <v>1</v>
      </c>
      <c r="P16">
        <f>IF(SUM(G16,H16,D16)=C16,1,0)</f>
        <v>1</v>
      </c>
      <c r="Q16">
        <f>IF(C16-SUM(G16,H16)=D16,1,0)</f>
        <v>1</v>
      </c>
    </row>
    <row r="17" spans="1:17" x14ac:dyDescent="0.25">
      <c r="A17" t="s">
        <v>20</v>
      </c>
      <c r="B17" t="s">
        <v>21</v>
      </c>
      <c r="C17">
        <v>92</v>
      </c>
      <c r="D17">
        <v>83</v>
      </c>
      <c r="E17">
        <v>28</v>
      </c>
      <c r="F17" s="2">
        <f>IF(E17=0,0,E17/D17)</f>
        <v>0.33734939759036142</v>
      </c>
      <c r="G17">
        <v>7</v>
      </c>
      <c r="H17">
        <v>2</v>
      </c>
      <c r="I17">
        <v>7</v>
      </c>
      <c r="J17">
        <v>28</v>
      </c>
      <c r="K17">
        <v>0</v>
      </c>
      <c r="L17">
        <v>0</v>
      </c>
      <c r="M17">
        <v>0</v>
      </c>
      <c r="N17" s="2">
        <f>IF(E17=0,0,((E17+H17+G17)/(D17+G17+H17)))</f>
        <v>0.40217391304347827</v>
      </c>
      <c r="O17">
        <f t="shared" si="0"/>
        <v>1</v>
      </c>
      <c r="P17">
        <f>IF(SUM(G17,H17,D17)=C17,1,0)</f>
        <v>1</v>
      </c>
      <c r="Q17">
        <f>IF(C17-SUM(G17,H17)=D17,1,0)</f>
        <v>1</v>
      </c>
    </row>
    <row r="18" spans="1:17" x14ac:dyDescent="0.25">
      <c r="A18" t="s">
        <v>34</v>
      </c>
      <c r="B18" t="s">
        <v>35</v>
      </c>
      <c r="C18">
        <v>105</v>
      </c>
      <c r="D18">
        <v>102</v>
      </c>
      <c r="E18">
        <v>34</v>
      </c>
      <c r="F18" s="2">
        <f>IF(E18=0,0,E18/D18)</f>
        <v>0.33333333333333331</v>
      </c>
      <c r="G18">
        <v>3</v>
      </c>
      <c r="H18">
        <v>0</v>
      </c>
      <c r="I18">
        <v>8</v>
      </c>
      <c r="J18">
        <v>29</v>
      </c>
      <c r="K18">
        <v>2</v>
      </c>
      <c r="L18">
        <v>2</v>
      </c>
      <c r="M18">
        <v>1</v>
      </c>
      <c r="N18" s="2">
        <f>IF(E18=0,0,((E18+H18+G18)/(D18+G18+H18)))</f>
        <v>0.35238095238095241</v>
      </c>
      <c r="O18">
        <f t="shared" si="0"/>
        <v>1</v>
      </c>
      <c r="P18">
        <f>IF(SUM(G18,H18,D18)=C18,1,0)</f>
        <v>1</v>
      </c>
      <c r="Q18">
        <f>IF(C18-SUM(G18,H18)=D18,1,0)</f>
        <v>1</v>
      </c>
    </row>
    <row r="19" spans="1:17" x14ac:dyDescent="0.25">
      <c r="A19" t="s">
        <v>18</v>
      </c>
      <c r="B19" t="s">
        <v>46</v>
      </c>
      <c r="C19">
        <v>73</v>
      </c>
      <c r="D19">
        <v>61</v>
      </c>
      <c r="E19">
        <v>20</v>
      </c>
      <c r="F19" s="2">
        <f>IF(E19=0,0,E19/D19)</f>
        <v>0.32786885245901637</v>
      </c>
      <c r="G19">
        <v>12</v>
      </c>
      <c r="H19">
        <v>0</v>
      </c>
      <c r="I19">
        <v>6</v>
      </c>
      <c r="J19">
        <v>20</v>
      </c>
      <c r="K19">
        <v>0</v>
      </c>
      <c r="L19">
        <v>0</v>
      </c>
      <c r="M19">
        <v>0</v>
      </c>
      <c r="N19" s="2">
        <f>IF(E19=0,0,((E19+H19+G19)/(D19+G19+H19)))</f>
        <v>0.43835616438356162</v>
      </c>
      <c r="O19">
        <f t="shared" si="0"/>
        <v>1</v>
      </c>
      <c r="P19">
        <f>IF(SUM(G19,H19,D19)=C19,1,0)</f>
        <v>1</v>
      </c>
      <c r="Q19">
        <f>IF(C19-SUM(G19,H19)=D19,1,0)</f>
        <v>1</v>
      </c>
    </row>
    <row r="20" spans="1:17" x14ac:dyDescent="0.25">
      <c r="A20" t="s">
        <v>20</v>
      </c>
      <c r="B20" t="s">
        <v>94</v>
      </c>
      <c r="C20">
        <v>61</v>
      </c>
      <c r="D20">
        <v>58</v>
      </c>
      <c r="E20">
        <v>19</v>
      </c>
      <c r="F20" s="2">
        <f>IF(E20=0,0,E20/D20)</f>
        <v>0.32758620689655171</v>
      </c>
      <c r="G20">
        <v>1</v>
      </c>
      <c r="H20">
        <v>2</v>
      </c>
      <c r="I20">
        <v>3</v>
      </c>
      <c r="J20">
        <v>18</v>
      </c>
      <c r="K20">
        <v>1</v>
      </c>
      <c r="L20">
        <v>0</v>
      </c>
      <c r="M20">
        <v>0</v>
      </c>
      <c r="N20" s="2">
        <f>IF(E20=0,0,((E20+H20+G20)/(D20+G20+H20)))</f>
        <v>0.36065573770491804</v>
      </c>
      <c r="O20">
        <f t="shared" si="0"/>
        <v>1</v>
      </c>
      <c r="P20">
        <f>IF(SUM(G20,H20,D20)=C20,1,0)</f>
        <v>1</v>
      </c>
      <c r="Q20">
        <f>IF(C20-SUM(G20,H20)=D20,1,0)</f>
        <v>1</v>
      </c>
    </row>
    <row r="21" spans="1:17" x14ac:dyDescent="0.25">
      <c r="A21" t="s">
        <v>18</v>
      </c>
      <c r="B21" t="s">
        <v>95</v>
      </c>
      <c r="C21">
        <v>57</v>
      </c>
      <c r="D21">
        <v>49</v>
      </c>
      <c r="E21">
        <v>16</v>
      </c>
      <c r="F21" s="2">
        <f>IF(E21=0,0,E21/D21)</f>
        <v>0.32653061224489793</v>
      </c>
      <c r="G21">
        <v>8</v>
      </c>
      <c r="H21">
        <v>0</v>
      </c>
      <c r="I21">
        <v>4</v>
      </c>
      <c r="J21">
        <v>16</v>
      </c>
      <c r="K21">
        <v>0</v>
      </c>
      <c r="L21">
        <v>0</v>
      </c>
      <c r="M21">
        <v>0</v>
      </c>
      <c r="N21" s="2">
        <f>IF(E21=0,0,((E21+H21+G21)/(D21+G21+H21)))</f>
        <v>0.42105263157894735</v>
      </c>
      <c r="O21">
        <f t="shared" si="0"/>
        <v>1</v>
      </c>
      <c r="P21">
        <f>IF(SUM(G21,H21,D21)=C21,1,0)</f>
        <v>1</v>
      </c>
      <c r="Q21">
        <f>IF(C21-SUM(G21,H21)=D21,1,0)</f>
        <v>1</v>
      </c>
    </row>
    <row r="22" spans="1:17" x14ac:dyDescent="0.25">
      <c r="A22" t="s">
        <v>37</v>
      </c>
      <c r="B22" t="s">
        <v>47</v>
      </c>
      <c r="C22">
        <v>55</v>
      </c>
      <c r="D22">
        <v>49</v>
      </c>
      <c r="E22">
        <v>16</v>
      </c>
      <c r="F22" s="2">
        <f>IF(E22=0,0,E22/D22)</f>
        <v>0.32653061224489793</v>
      </c>
      <c r="G22">
        <v>4</v>
      </c>
      <c r="H22">
        <v>2</v>
      </c>
      <c r="I22">
        <v>3</v>
      </c>
      <c r="J22">
        <v>16</v>
      </c>
      <c r="K22">
        <v>0</v>
      </c>
      <c r="L22">
        <v>0</v>
      </c>
      <c r="M22">
        <v>0</v>
      </c>
      <c r="N22" s="2">
        <f>IF(E22=0,0,((E22+H22+G22)/(D22+G22+H22)))</f>
        <v>0.4</v>
      </c>
      <c r="O22">
        <f t="shared" si="0"/>
        <v>1</v>
      </c>
      <c r="P22">
        <f>IF(SUM(G22,H22,D22)=C22,1,0)</f>
        <v>1</v>
      </c>
      <c r="Q22">
        <f>IF(C22-SUM(G22,H22)=D22,1,0)</f>
        <v>1</v>
      </c>
    </row>
    <row r="23" spans="1:17" x14ac:dyDescent="0.25">
      <c r="A23" t="s">
        <v>43</v>
      </c>
      <c r="B23" t="s">
        <v>44</v>
      </c>
      <c r="C23">
        <v>89</v>
      </c>
      <c r="D23">
        <v>78</v>
      </c>
      <c r="E23">
        <v>25</v>
      </c>
      <c r="F23" s="2">
        <f>IF(E23=0,0,E23/D23)</f>
        <v>0.32051282051282054</v>
      </c>
      <c r="G23">
        <v>11</v>
      </c>
      <c r="H23">
        <v>0</v>
      </c>
      <c r="I23">
        <v>8</v>
      </c>
      <c r="J23">
        <v>23</v>
      </c>
      <c r="K23">
        <v>2</v>
      </c>
      <c r="L23">
        <v>0</v>
      </c>
      <c r="M23">
        <v>0</v>
      </c>
      <c r="N23" s="2">
        <f>IF(E23=0,0,((E23+H23+G23)/(D23+G23+H23)))</f>
        <v>0.4044943820224719</v>
      </c>
      <c r="O23">
        <f t="shared" si="0"/>
        <v>1</v>
      </c>
      <c r="P23">
        <f>IF(SUM(G23,H23,D23)=C23,1,0)</f>
        <v>1</v>
      </c>
      <c r="Q23">
        <f>IF(C23-SUM(G23,H23)=D23,1,0)</f>
        <v>1</v>
      </c>
    </row>
    <row r="24" spans="1:17" x14ac:dyDescent="0.25">
      <c r="A24" t="s">
        <v>54</v>
      </c>
      <c r="B24" t="s">
        <v>55</v>
      </c>
      <c r="C24">
        <v>78</v>
      </c>
      <c r="D24">
        <v>66</v>
      </c>
      <c r="E24">
        <v>21</v>
      </c>
      <c r="F24" s="2">
        <f>IF(E24=0,0,E24/D24)</f>
        <v>0.31818181818181818</v>
      </c>
      <c r="G24">
        <v>12</v>
      </c>
      <c r="H24">
        <v>0</v>
      </c>
      <c r="I24">
        <v>5</v>
      </c>
      <c r="J24">
        <v>18</v>
      </c>
      <c r="K24">
        <v>2</v>
      </c>
      <c r="L24">
        <v>1</v>
      </c>
      <c r="M24">
        <v>0</v>
      </c>
      <c r="N24" s="2">
        <f>IF(E24=0,0,((E24+H24+G24)/(D24+G24+H24)))</f>
        <v>0.42307692307692307</v>
      </c>
      <c r="O24">
        <f t="shared" si="0"/>
        <v>1</v>
      </c>
      <c r="P24">
        <f>IF(SUM(G24,H24,D24)=C24,1,0)</f>
        <v>1</v>
      </c>
      <c r="Q24">
        <f>IF(C24-SUM(G24,H24)=D24,1,0)</f>
        <v>1</v>
      </c>
    </row>
    <row r="25" spans="1:17" x14ac:dyDescent="0.25">
      <c r="A25" t="s">
        <v>67</v>
      </c>
      <c r="B25" t="s">
        <v>68</v>
      </c>
      <c r="C25">
        <v>53</v>
      </c>
      <c r="D25">
        <v>44</v>
      </c>
      <c r="E25">
        <v>14</v>
      </c>
      <c r="F25" s="2">
        <f>IF(E25=0,0,E25/D25)</f>
        <v>0.31818181818181818</v>
      </c>
      <c r="G25">
        <v>7</v>
      </c>
      <c r="H25">
        <v>2</v>
      </c>
      <c r="I25">
        <v>6</v>
      </c>
      <c r="J25">
        <v>13</v>
      </c>
      <c r="K25">
        <v>1</v>
      </c>
      <c r="L25">
        <v>0</v>
      </c>
      <c r="M25">
        <v>0</v>
      </c>
      <c r="N25" s="2">
        <f>IF(E25=0,0,((E25+H25+G25)/(D25+G25+H25)))</f>
        <v>0.43396226415094341</v>
      </c>
      <c r="O25">
        <f t="shared" si="0"/>
        <v>1</v>
      </c>
      <c r="P25">
        <f>IF(SUM(G25,H25,D25)=C25,1,0)</f>
        <v>1</v>
      </c>
      <c r="Q25">
        <f>IF(C25-SUM(G25,H25)=D25,1,0)</f>
        <v>1</v>
      </c>
    </row>
    <row r="26" spans="1:17" x14ac:dyDescent="0.25">
      <c r="A26" t="s">
        <v>50</v>
      </c>
      <c r="B26" t="s">
        <v>47</v>
      </c>
      <c r="C26">
        <v>92</v>
      </c>
      <c r="D26">
        <v>82</v>
      </c>
      <c r="E26">
        <v>26</v>
      </c>
      <c r="F26" s="2">
        <f>IF(E26=0,0,E26/D26)</f>
        <v>0.31707317073170732</v>
      </c>
      <c r="G26">
        <v>6</v>
      </c>
      <c r="H26">
        <v>3</v>
      </c>
      <c r="I26">
        <v>12</v>
      </c>
      <c r="J26">
        <v>26</v>
      </c>
      <c r="K26">
        <v>0</v>
      </c>
      <c r="L26">
        <v>0</v>
      </c>
      <c r="M26">
        <v>0</v>
      </c>
      <c r="N26" s="2">
        <f>IF(E26=0,0,((E26+H26+G26)/(D26+G26+H26)))</f>
        <v>0.38461538461538464</v>
      </c>
      <c r="O26">
        <f t="shared" si="0"/>
        <v>1</v>
      </c>
      <c r="P26">
        <f>IF(SUM(G26,H26,D26)=C26,1,0)</f>
        <v>0</v>
      </c>
      <c r="Q26">
        <f>IF(C26-SUM(G26,H26)=D26,1,0)</f>
        <v>0</v>
      </c>
    </row>
    <row r="27" spans="1:17" x14ac:dyDescent="0.25">
      <c r="A27" t="s">
        <v>24</v>
      </c>
      <c r="B27" t="s">
        <v>45</v>
      </c>
      <c r="C27">
        <v>86</v>
      </c>
      <c r="D27">
        <v>80</v>
      </c>
      <c r="E27">
        <v>24</v>
      </c>
      <c r="F27" s="2">
        <f>IF(E27=0,0,E27/D27)</f>
        <v>0.3</v>
      </c>
      <c r="G27">
        <v>3</v>
      </c>
      <c r="H27">
        <v>3</v>
      </c>
      <c r="I27">
        <v>7</v>
      </c>
      <c r="J27">
        <v>22</v>
      </c>
      <c r="K27">
        <v>1</v>
      </c>
      <c r="L27">
        <v>1</v>
      </c>
      <c r="M27">
        <v>0</v>
      </c>
      <c r="N27" s="2">
        <f>IF(E27=0,0,((E27+H27+G27)/(D27+G27+H27)))</f>
        <v>0.34883720930232559</v>
      </c>
      <c r="O27">
        <f t="shared" si="0"/>
        <v>1</v>
      </c>
      <c r="P27">
        <f>IF(SUM(G27,H27,D27)=C27,1,0)</f>
        <v>1</v>
      </c>
      <c r="Q27">
        <f>IF(C27-SUM(G27,H27)=D27,1,0)</f>
        <v>1</v>
      </c>
    </row>
    <row r="28" spans="1:17" x14ac:dyDescent="0.25">
      <c r="A28" t="s">
        <v>16</v>
      </c>
      <c r="B28" t="s">
        <v>58</v>
      </c>
      <c r="C28">
        <v>84</v>
      </c>
      <c r="D28">
        <v>68</v>
      </c>
      <c r="E28">
        <v>19</v>
      </c>
      <c r="F28" s="2">
        <f>IF(E28=0,0,E28/D28)</f>
        <v>0.27941176470588236</v>
      </c>
      <c r="G28">
        <v>12</v>
      </c>
      <c r="H28">
        <v>4</v>
      </c>
      <c r="I28">
        <v>6</v>
      </c>
      <c r="J28">
        <v>19</v>
      </c>
      <c r="K28">
        <v>0</v>
      </c>
      <c r="L28">
        <v>0</v>
      </c>
      <c r="M28">
        <v>0</v>
      </c>
      <c r="N28" s="2">
        <f>IF(E28=0,0,((E28+H28+G28)/(D28+G28+H28)))</f>
        <v>0.41666666666666669</v>
      </c>
      <c r="O28">
        <f t="shared" si="0"/>
        <v>1</v>
      </c>
      <c r="P28">
        <f>IF(SUM(G28,H28,D28)=C28,1,0)</f>
        <v>1</v>
      </c>
      <c r="Q28">
        <f>IF(C28-SUM(G28,H28)=D28,1,0)</f>
        <v>1</v>
      </c>
    </row>
    <row r="29" spans="1:17" x14ac:dyDescent="0.25">
      <c r="A29" t="s">
        <v>63</v>
      </c>
      <c r="B29" t="s">
        <v>64</v>
      </c>
      <c r="C29">
        <v>72</v>
      </c>
      <c r="D29">
        <v>68</v>
      </c>
      <c r="E29">
        <v>19</v>
      </c>
      <c r="F29" s="2">
        <f>IF(E29=0,0,E29/D29)</f>
        <v>0.27941176470588236</v>
      </c>
      <c r="G29">
        <v>3</v>
      </c>
      <c r="H29">
        <v>1</v>
      </c>
      <c r="I29">
        <v>5</v>
      </c>
      <c r="J29">
        <v>19</v>
      </c>
      <c r="K29">
        <v>0</v>
      </c>
      <c r="L29">
        <v>0</v>
      </c>
      <c r="M29">
        <v>0</v>
      </c>
      <c r="N29" s="2">
        <f>IF(E29=0,0,((E29+H29+G29)/(D29+G29+H29)))</f>
        <v>0.31944444444444442</v>
      </c>
      <c r="O29">
        <f t="shared" si="0"/>
        <v>1</v>
      </c>
      <c r="P29">
        <f>IF(SUM(G29,H29,D29)=C29,1,0)</f>
        <v>1</v>
      </c>
      <c r="Q29">
        <f>IF(C29-SUM(G29,H29)=D29,1,0)</f>
        <v>1</v>
      </c>
    </row>
    <row r="30" spans="1:17" x14ac:dyDescent="0.25">
      <c r="A30" t="s">
        <v>65</v>
      </c>
      <c r="B30" t="s">
        <v>66</v>
      </c>
      <c r="C30">
        <v>92</v>
      </c>
      <c r="D30">
        <v>86</v>
      </c>
      <c r="E30">
        <v>24</v>
      </c>
      <c r="F30" s="2">
        <f>IF(E30=0,0,E30/D30)</f>
        <v>0.27906976744186046</v>
      </c>
      <c r="G30">
        <v>5</v>
      </c>
      <c r="H30">
        <v>1</v>
      </c>
      <c r="I30">
        <v>3</v>
      </c>
      <c r="J30">
        <v>24</v>
      </c>
      <c r="K30">
        <v>0</v>
      </c>
      <c r="L30">
        <v>0</v>
      </c>
      <c r="M30">
        <v>0</v>
      </c>
      <c r="N30" s="2">
        <f>IF(E30=0,0,((E30+H30+G30)/(D30+G30+H30)))</f>
        <v>0.32608695652173914</v>
      </c>
      <c r="O30">
        <f t="shared" si="0"/>
        <v>1</v>
      </c>
      <c r="P30">
        <f>IF(SUM(G30,H30,D30)=C30,1,0)</f>
        <v>1</v>
      </c>
      <c r="Q30">
        <f>IF(C30-SUM(G30,H30)=D30,1,0)</f>
        <v>1</v>
      </c>
    </row>
    <row r="31" spans="1:17" x14ac:dyDescent="0.25">
      <c r="A31" t="s">
        <v>56</v>
      </c>
      <c r="B31" t="s">
        <v>57</v>
      </c>
      <c r="C31">
        <v>63</v>
      </c>
      <c r="D31">
        <v>58</v>
      </c>
      <c r="E31">
        <v>16</v>
      </c>
      <c r="F31" s="2">
        <f>IF(E31=0,0,E31/D31)</f>
        <v>0.27586206896551724</v>
      </c>
      <c r="G31">
        <v>5</v>
      </c>
      <c r="H31">
        <v>0</v>
      </c>
      <c r="I31">
        <v>3</v>
      </c>
      <c r="J31">
        <v>15</v>
      </c>
      <c r="K31">
        <v>1</v>
      </c>
      <c r="L31">
        <v>0</v>
      </c>
      <c r="M31">
        <v>0</v>
      </c>
      <c r="N31" s="2">
        <f>IF(E31=0,0,((E31+H31+G31)/(D31+G31+H31)))</f>
        <v>0.33333333333333331</v>
      </c>
      <c r="O31">
        <f t="shared" si="0"/>
        <v>1</v>
      </c>
      <c r="P31">
        <f>IF(SUM(G31,H31,D31)=C31,1,0)</f>
        <v>1</v>
      </c>
      <c r="Q31">
        <f>IF(C31-SUM(G31,H31)=D31,1,0)</f>
        <v>1</v>
      </c>
    </row>
    <row r="32" spans="1:17" x14ac:dyDescent="0.25">
      <c r="A32" t="s">
        <v>60</v>
      </c>
      <c r="B32" t="s">
        <v>61</v>
      </c>
      <c r="C32">
        <v>82</v>
      </c>
      <c r="D32">
        <v>78</v>
      </c>
      <c r="E32">
        <v>21</v>
      </c>
      <c r="F32" s="2">
        <f>IF(E32=0,0,E32/D32)</f>
        <v>0.26923076923076922</v>
      </c>
      <c r="G32">
        <v>4</v>
      </c>
      <c r="H32">
        <v>0</v>
      </c>
      <c r="I32">
        <v>5</v>
      </c>
      <c r="J32">
        <v>20</v>
      </c>
      <c r="K32">
        <v>1</v>
      </c>
      <c r="L32">
        <v>0</v>
      </c>
      <c r="M32">
        <v>0</v>
      </c>
      <c r="N32" s="2">
        <f>IF(E32=0,0,((E32+H32+G32)/(D32+G32+H32)))</f>
        <v>0.3048780487804878</v>
      </c>
      <c r="O32">
        <f t="shared" si="0"/>
        <v>1</v>
      </c>
      <c r="P32">
        <f>IF(SUM(G32,H32,D32)=C32,1,0)</f>
        <v>1</v>
      </c>
      <c r="Q32">
        <f>IF(C32-SUM(G32,H32)=D32,1,0)</f>
        <v>1</v>
      </c>
    </row>
    <row r="33" spans="1:17" x14ac:dyDescent="0.25">
      <c r="A33" t="s">
        <v>96</v>
      </c>
      <c r="B33" t="s">
        <v>97</v>
      </c>
      <c r="C33">
        <v>60</v>
      </c>
      <c r="D33">
        <v>53</v>
      </c>
      <c r="E33">
        <v>14</v>
      </c>
      <c r="F33" s="2">
        <f>IF(E33=0,0,E33/D33)</f>
        <v>0.26415094339622641</v>
      </c>
      <c r="G33">
        <v>5</v>
      </c>
      <c r="H33">
        <v>2</v>
      </c>
      <c r="I33">
        <v>2</v>
      </c>
      <c r="J33">
        <v>12</v>
      </c>
      <c r="K33">
        <v>1</v>
      </c>
      <c r="L33">
        <v>0</v>
      </c>
      <c r="M33">
        <v>0</v>
      </c>
      <c r="N33" s="2">
        <f>IF(E33=0,0,((E33+H33+G33)/(D33+G33+H33)))</f>
        <v>0.35</v>
      </c>
      <c r="O33">
        <f t="shared" si="0"/>
        <v>0</v>
      </c>
      <c r="P33">
        <f>IF(SUM(G33,H33,D33)=C33,1,0)</f>
        <v>1</v>
      </c>
      <c r="Q33">
        <f>IF(C33-SUM(G33,H33)=D33,1,0)</f>
        <v>1</v>
      </c>
    </row>
    <row r="34" spans="1:17" x14ac:dyDescent="0.25">
      <c r="A34" t="s">
        <v>20</v>
      </c>
      <c r="B34" t="s">
        <v>74</v>
      </c>
      <c r="C34">
        <v>88</v>
      </c>
      <c r="D34">
        <v>73</v>
      </c>
      <c r="E34">
        <v>19</v>
      </c>
      <c r="F34" s="2">
        <f>IF(E34=0,0,E34/D34)</f>
        <v>0.26027397260273971</v>
      </c>
      <c r="G34">
        <v>12</v>
      </c>
      <c r="H34">
        <v>3</v>
      </c>
      <c r="I34">
        <v>11</v>
      </c>
      <c r="J34">
        <v>14</v>
      </c>
      <c r="K34">
        <v>3</v>
      </c>
      <c r="L34">
        <v>2</v>
      </c>
      <c r="M34">
        <v>0</v>
      </c>
      <c r="N34" s="2">
        <f>IF(E34=0,0,((E34+H34+G34)/(D34+G34+H34)))</f>
        <v>0.38636363636363635</v>
      </c>
      <c r="O34">
        <f t="shared" si="0"/>
        <v>1</v>
      </c>
      <c r="P34">
        <f>IF(SUM(G34,H34,D34)=C34,1,0)</f>
        <v>1</v>
      </c>
      <c r="Q34">
        <f>IF(C34-SUM(G34,H34)=D34,1,0)</f>
        <v>1</v>
      </c>
    </row>
    <row r="35" spans="1:17" x14ac:dyDescent="0.25">
      <c r="A35" t="s">
        <v>98</v>
      </c>
      <c r="B35" t="s">
        <v>30</v>
      </c>
      <c r="C35">
        <v>52</v>
      </c>
      <c r="D35">
        <v>50</v>
      </c>
      <c r="E35">
        <v>13</v>
      </c>
      <c r="F35" s="2">
        <f>IF(E35=0,0,E35/D35)</f>
        <v>0.26</v>
      </c>
      <c r="G35">
        <v>2</v>
      </c>
      <c r="H35">
        <v>0</v>
      </c>
      <c r="I35">
        <v>5</v>
      </c>
      <c r="J35">
        <v>12</v>
      </c>
      <c r="K35">
        <v>1</v>
      </c>
      <c r="L35">
        <v>0</v>
      </c>
      <c r="M35">
        <v>0</v>
      </c>
      <c r="N35" s="2">
        <f>IF(E35=0,0,((E35+H35+G35)/(D35+G35+H35)))</f>
        <v>0.28846153846153844</v>
      </c>
      <c r="O35">
        <f t="shared" si="0"/>
        <v>1</v>
      </c>
      <c r="P35">
        <f>IF(SUM(G35,H35,D35)=C35,1,0)</f>
        <v>1</v>
      </c>
      <c r="Q35">
        <f>IF(C35-SUM(G35,H35)=D35,1,0)</f>
        <v>1</v>
      </c>
    </row>
    <row r="36" spans="1:17" x14ac:dyDescent="0.25">
      <c r="A36" t="s">
        <v>99</v>
      </c>
      <c r="B36" t="s">
        <v>53</v>
      </c>
      <c r="C36">
        <v>84</v>
      </c>
      <c r="D36">
        <v>76</v>
      </c>
      <c r="E36">
        <v>19</v>
      </c>
      <c r="F36" s="2">
        <f>IF(E36=0,0,E36/D36)</f>
        <v>0.25</v>
      </c>
      <c r="G36">
        <v>6</v>
      </c>
      <c r="H36">
        <v>2</v>
      </c>
      <c r="I36">
        <v>8</v>
      </c>
      <c r="J36">
        <v>15</v>
      </c>
      <c r="K36">
        <v>1</v>
      </c>
      <c r="L36">
        <v>2</v>
      </c>
      <c r="M36">
        <v>1</v>
      </c>
      <c r="N36" s="2">
        <f>IF(E36=0,0,((E36+H36+G36)/(D36+G36+H36)))</f>
        <v>0.32142857142857145</v>
      </c>
      <c r="O36">
        <f t="shared" si="0"/>
        <v>1</v>
      </c>
      <c r="P36">
        <f>IF(SUM(G36,H36,D36)=C36,1,0)</f>
        <v>1</v>
      </c>
      <c r="Q36">
        <f>IF(C36-SUM(G36,H36)=D36,1,0)</f>
        <v>1</v>
      </c>
    </row>
    <row r="37" spans="1:17" x14ac:dyDescent="0.25">
      <c r="A37" t="s">
        <v>31</v>
      </c>
      <c r="B37" t="s">
        <v>100</v>
      </c>
      <c r="C37">
        <v>75</v>
      </c>
      <c r="D37">
        <v>70</v>
      </c>
      <c r="E37">
        <v>17</v>
      </c>
      <c r="F37" s="2">
        <f>IF(E37=0,0,E37/D37)</f>
        <v>0.24285714285714285</v>
      </c>
      <c r="G37">
        <v>2</v>
      </c>
      <c r="H37">
        <v>3</v>
      </c>
      <c r="I37">
        <v>2</v>
      </c>
      <c r="J37">
        <v>17</v>
      </c>
      <c r="K37">
        <v>0</v>
      </c>
      <c r="L37">
        <v>0</v>
      </c>
      <c r="M37">
        <v>0</v>
      </c>
      <c r="N37" s="2">
        <f>IF(E37=0,0,((E37+H37+G37)/(D37+G37+H37)))</f>
        <v>0.29333333333333333</v>
      </c>
      <c r="O37">
        <f t="shared" si="0"/>
        <v>1</v>
      </c>
      <c r="P37">
        <f>IF(SUM(G37,H37,D37)=C37,1,0)</f>
        <v>1</v>
      </c>
      <c r="Q37">
        <f>IF(C37-SUM(G37,H37)=D37,1,0)</f>
        <v>1</v>
      </c>
    </row>
    <row r="38" spans="1:17" x14ac:dyDescent="0.25">
      <c r="A38" t="s">
        <v>20</v>
      </c>
      <c r="B38" t="s">
        <v>26</v>
      </c>
      <c r="C38">
        <v>46</v>
      </c>
      <c r="D38">
        <v>42</v>
      </c>
      <c r="E38">
        <v>10</v>
      </c>
      <c r="F38" s="2">
        <f>IF(E38=0,0,E38/D38)</f>
        <v>0.23809523809523808</v>
      </c>
      <c r="G38">
        <v>4</v>
      </c>
      <c r="H38">
        <v>0</v>
      </c>
      <c r="I38">
        <v>2</v>
      </c>
      <c r="J38">
        <v>8</v>
      </c>
      <c r="K38">
        <v>1</v>
      </c>
      <c r="L38">
        <v>1</v>
      </c>
      <c r="M38">
        <v>0</v>
      </c>
      <c r="N38" s="2">
        <f>IF(E38=0,0,((E38+H38+G38)/(D38+G38+H38)))</f>
        <v>0.30434782608695654</v>
      </c>
      <c r="O38">
        <f t="shared" si="0"/>
        <v>1</v>
      </c>
      <c r="P38">
        <f>IF(SUM(G38,H38,D38)=C38,1,0)</f>
        <v>1</v>
      </c>
      <c r="Q38">
        <f>IF(C38-SUM(G38,H38)=D38,1,0)</f>
        <v>1</v>
      </c>
    </row>
    <row r="39" spans="1:17" x14ac:dyDescent="0.25">
      <c r="A39" t="s">
        <v>31</v>
      </c>
      <c r="B39" t="s">
        <v>70</v>
      </c>
      <c r="C39">
        <v>64</v>
      </c>
      <c r="D39">
        <v>61</v>
      </c>
      <c r="E39">
        <v>14</v>
      </c>
      <c r="F39" s="2">
        <f>IF(E39=0,0,E39/D39)</f>
        <v>0.22950819672131148</v>
      </c>
      <c r="G39">
        <v>2</v>
      </c>
      <c r="H39">
        <v>1</v>
      </c>
      <c r="I39">
        <v>6</v>
      </c>
      <c r="J39">
        <v>12</v>
      </c>
      <c r="K39">
        <v>2</v>
      </c>
      <c r="L39">
        <v>0</v>
      </c>
      <c r="M39">
        <v>0</v>
      </c>
      <c r="N39" s="2">
        <f>IF(E39=0,0,((E39+H39+G39)/(D39+G39+H39)))</f>
        <v>0.265625</v>
      </c>
      <c r="O39">
        <f t="shared" si="0"/>
        <v>1</v>
      </c>
      <c r="P39">
        <f>IF(SUM(G39,H39,D39)=C39,1,0)</f>
        <v>1</v>
      </c>
      <c r="Q39">
        <f>IF(C39-SUM(G39,H39)=D39,1,0)</f>
        <v>1</v>
      </c>
    </row>
    <row r="40" spans="1:17" x14ac:dyDescent="0.25">
      <c r="A40" t="s">
        <v>101</v>
      </c>
      <c r="B40" t="s">
        <v>78</v>
      </c>
      <c r="C40">
        <v>60</v>
      </c>
      <c r="D40">
        <v>57</v>
      </c>
      <c r="E40">
        <v>13</v>
      </c>
      <c r="F40" s="2">
        <f>IF(E40=0,0,E40/D40)</f>
        <v>0.22807017543859648</v>
      </c>
      <c r="G40">
        <v>2</v>
      </c>
      <c r="H40">
        <v>1</v>
      </c>
      <c r="I40">
        <v>4</v>
      </c>
      <c r="J40">
        <v>13</v>
      </c>
      <c r="K40">
        <v>0</v>
      </c>
      <c r="L40">
        <v>0</v>
      </c>
      <c r="M40">
        <v>0</v>
      </c>
      <c r="N40" s="2">
        <f>IF(E40=0,0,((E40+H40+G40)/(D40+G40+H40)))</f>
        <v>0.26666666666666666</v>
      </c>
      <c r="O40">
        <f t="shared" si="0"/>
        <v>1</v>
      </c>
      <c r="P40">
        <f>IF(SUM(G40,H40,D40)=C40,1,0)</f>
        <v>1</v>
      </c>
      <c r="Q40">
        <f>IF(C40-SUM(G40,H40)=D40,1,0)</f>
        <v>1</v>
      </c>
    </row>
    <row r="41" spans="1:17" x14ac:dyDescent="0.25">
      <c r="A41" t="s">
        <v>29</v>
      </c>
      <c r="B41" t="s">
        <v>30</v>
      </c>
      <c r="C41">
        <v>60</v>
      </c>
      <c r="D41">
        <v>53</v>
      </c>
      <c r="E41">
        <v>12</v>
      </c>
      <c r="F41" s="2">
        <f>IF(E41=0,0,E41/D41)</f>
        <v>0.22641509433962265</v>
      </c>
      <c r="G41">
        <v>7</v>
      </c>
      <c r="H41">
        <v>0</v>
      </c>
      <c r="I41">
        <v>1</v>
      </c>
      <c r="J41">
        <v>11</v>
      </c>
      <c r="K41">
        <v>0</v>
      </c>
      <c r="L41">
        <v>1</v>
      </c>
      <c r="M41">
        <v>0</v>
      </c>
      <c r="N41" s="2">
        <f>IF(E41=0,0,((E41+H41+G41)/(D41+G41+H41)))</f>
        <v>0.31666666666666665</v>
      </c>
      <c r="O41">
        <f t="shared" si="0"/>
        <v>1</v>
      </c>
      <c r="P41">
        <f>IF(SUM(G41,H41,D41)=C41,1,0)</f>
        <v>1</v>
      </c>
      <c r="Q41">
        <f>IF(C41-SUM(G41,H41)=D41,1,0)</f>
        <v>1</v>
      </c>
    </row>
    <row r="42" spans="1:17" x14ac:dyDescent="0.25">
      <c r="A42" t="s">
        <v>48</v>
      </c>
      <c r="B42" t="s">
        <v>49</v>
      </c>
      <c r="C42">
        <v>76</v>
      </c>
      <c r="D42">
        <v>67</v>
      </c>
      <c r="E42">
        <v>15</v>
      </c>
      <c r="F42" s="2">
        <f>IF(E42=0,0,E42/D42)</f>
        <v>0.22388059701492538</v>
      </c>
      <c r="G42">
        <v>6</v>
      </c>
      <c r="H42">
        <v>3</v>
      </c>
      <c r="I42">
        <v>1</v>
      </c>
      <c r="J42">
        <v>14</v>
      </c>
      <c r="K42">
        <v>1</v>
      </c>
      <c r="L42">
        <v>0</v>
      </c>
      <c r="M42">
        <v>0</v>
      </c>
      <c r="N42" s="2">
        <f>IF(E42=0,0,((E42+H42+G42)/(D42+G42+H42)))</f>
        <v>0.31578947368421051</v>
      </c>
      <c r="O42">
        <f t="shared" si="0"/>
        <v>1</v>
      </c>
      <c r="P42">
        <f>IF(SUM(G42,H42,D42)=C42,1,0)</f>
        <v>1</v>
      </c>
      <c r="Q42">
        <f>IF(C42-SUM(G42,H42)=D42,1,0)</f>
        <v>1</v>
      </c>
    </row>
    <row r="43" spans="1:17" x14ac:dyDescent="0.25">
      <c r="A43" t="s">
        <v>69</v>
      </c>
      <c r="B43" t="s">
        <v>25</v>
      </c>
      <c r="C43">
        <v>77</v>
      </c>
      <c r="D43">
        <v>63</v>
      </c>
      <c r="E43">
        <v>14</v>
      </c>
      <c r="F43" s="2">
        <f>IF(E43=0,0,E43/D43)</f>
        <v>0.22222222222222221</v>
      </c>
      <c r="G43">
        <v>13</v>
      </c>
      <c r="H43">
        <v>1</v>
      </c>
      <c r="I43">
        <v>4</v>
      </c>
      <c r="J43">
        <v>14</v>
      </c>
      <c r="K43">
        <v>0</v>
      </c>
      <c r="L43">
        <v>0</v>
      </c>
      <c r="M43">
        <v>0</v>
      </c>
      <c r="N43" s="2">
        <f>IF(E43=0,0,((E43+H43+G43)/(D43+G43+H43)))</f>
        <v>0.36363636363636365</v>
      </c>
      <c r="O43">
        <f t="shared" si="0"/>
        <v>1</v>
      </c>
      <c r="P43">
        <f>IF(SUM(G43,H43,D43)=C43,1,0)</f>
        <v>1</v>
      </c>
      <c r="Q43">
        <f>IF(C43-SUM(G43,H43)=D43,1,0)</f>
        <v>1</v>
      </c>
    </row>
    <row r="44" spans="1:17" x14ac:dyDescent="0.25">
      <c r="A44" t="s">
        <v>18</v>
      </c>
      <c r="B44" t="s">
        <v>58</v>
      </c>
      <c r="C44">
        <v>60</v>
      </c>
      <c r="D44">
        <v>56</v>
      </c>
      <c r="E44">
        <v>12</v>
      </c>
      <c r="F44" s="2">
        <f>IF(E44=0,0,E44/D44)</f>
        <v>0.21428571428571427</v>
      </c>
      <c r="G44">
        <v>4</v>
      </c>
      <c r="H44">
        <v>0</v>
      </c>
      <c r="I44">
        <v>4</v>
      </c>
      <c r="J44">
        <v>11</v>
      </c>
      <c r="K44">
        <v>1</v>
      </c>
      <c r="L44">
        <v>0</v>
      </c>
      <c r="M44">
        <v>0</v>
      </c>
      <c r="N44" s="2">
        <f>IF(E44=0,0,((E44+H44+G44)/(D44+G44+H44)))</f>
        <v>0.26666666666666666</v>
      </c>
      <c r="O44">
        <f t="shared" si="0"/>
        <v>1</v>
      </c>
      <c r="P44">
        <f>IF(SUM(G44,H44,D44)=C44,1,0)</f>
        <v>1</v>
      </c>
      <c r="Q44">
        <f>IF(C44-SUM(G44,H44)=D44,1,0)</f>
        <v>1</v>
      </c>
    </row>
    <row r="45" spans="1:17" x14ac:dyDescent="0.25">
      <c r="A45" t="s">
        <v>102</v>
      </c>
      <c r="B45" t="s">
        <v>103</v>
      </c>
      <c r="C45">
        <v>39</v>
      </c>
      <c r="D45">
        <v>38</v>
      </c>
      <c r="E45">
        <v>8</v>
      </c>
      <c r="F45" s="2">
        <f>IF(E45=0,0,E45/D45)</f>
        <v>0.21052631578947367</v>
      </c>
      <c r="G45">
        <v>1</v>
      </c>
      <c r="H45">
        <v>0</v>
      </c>
      <c r="I45">
        <v>0</v>
      </c>
      <c r="J45">
        <v>8</v>
      </c>
      <c r="K45">
        <v>0</v>
      </c>
      <c r="L45">
        <v>0</v>
      </c>
      <c r="M45">
        <v>0</v>
      </c>
      <c r="N45" s="2">
        <f>IF(E45=0,0,((E45+H45+G45)/(D45+G45+H45)))</f>
        <v>0.23076923076923078</v>
      </c>
      <c r="O45">
        <f t="shared" si="0"/>
        <v>1</v>
      </c>
      <c r="P45">
        <f>IF(SUM(G45,H45,D45)=C45,1,0)</f>
        <v>1</v>
      </c>
      <c r="Q45">
        <f>IF(C45-SUM(G45,H45)=D45,1,0)</f>
        <v>1</v>
      </c>
    </row>
    <row r="46" spans="1:17" x14ac:dyDescent="0.25">
      <c r="A46" t="s">
        <v>31</v>
      </c>
      <c r="B46" t="s">
        <v>81</v>
      </c>
      <c r="C46">
        <v>70</v>
      </c>
      <c r="D46">
        <v>64</v>
      </c>
      <c r="E46">
        <v>12</v>
      </c>
      <c r="F46" s="2">
        <f>IF(E46=0,0,E46/D46)</f>
        <v>0.1875</v>
      </c>
      <c r="G46">
        <v>3</v>
      </c>
      <c r="H46">
        <v>3</v>
      </c>
      <c r="I46">
        <v>3</v>
      </c>
      <c r="J46">
        <v>11</v>
      </c>
      <c r="K46">
        <v>1</v>
      </c>
      <c r="L46">
        <v>0</v>
      </c>
      <c r="M46">
        <v>0</v>
      </c>
      <c r="N46" s="2">
        <f>IF(E46=0,0,((E46+H46+G46)/(D46+G46+H46)))</f>
        <v>0.25714285714285712</v>
      </c>
      <c r="O46">
        <f t="shared" si="0"/>
        <v>1</v>
      </c>
      <c r="P46">
        <f>IF(SUM(G46,H46,D46)=C46,1,0)</f>
        <v>1</v>
      </c>
      <c r="Q46">
        <f>IF(C46-SUM(G46,H46)=D46,1,0)</f>
        <v>1</v>
      </c>
    </row>
    <row r="47" spans="1:17" x14ac:dyDescent="0.25">
      <c r="A47" t="s">
        <v>71</v>
      </c>
      <c r="B47" t="s">
        <v>72</v>
      </c>
      <c r="C47">
        <v>64</v>
      </c>
      <c r="D47">
        <v>54</v>
      </c>
      <c r="E47">
        <v>10</v>
      </c>
      <c r="F47" s="2">
        <f>IF(E47=0,0,E47/D47)</f>
        <v>0.18518518518518517</v>
      </c>
      <c r="G47">
        <v>7</v>
      </c>
      <c r="H47">
        <v>3</v>
      </c>
      <c r="I47">
        <v>4</v>
      </c>
      <c r="J47">
        <v>10</v>
      </c>
      <c r="K47">
        <v>0</v>
      </c>
      <c r="L47">
        <v>0</v>
      </c>
      <c r="M47">
        <v>0</v>
      </c>
      <c r="N47" s="2">
        <f>IF(E47=0,0,((E47+H47+G47)/(D47+G47+H47)))</f>
        <v>0.3125</v>
      </c>
      <c r="O47">
        <f t="shared" si="0"/>
        <v>1</v>
      </c>
      <c r="P47">
        <f>IF(SUM(G47,H47,D47)=C47,1,0)</f>
        <v>1</v>
      </c>
      <c r="Q47">
        <f>IF(C47-SUM(G47,H47)=D47,1,0)</f>
        <v>1</v>
      </c>
    </row>
    <row r="48" spans="1:17" x14ac:dyDescent="0.25">
      <c r="A48" t="s">
        <v>16</v>
      </c>
      <c r="B48" t="s">
        <v>62</v>
      </c>
      <c r="C48">
        <v>68</v>
      </c>
      <c r="D48">
        <v>54</v>
      </c>
      <c r="E48">
        <v>10</v>
      </c>
      <c r="F48" s="2">
        <f>IF(E48=0,0,E48/D48)</f>
        <v>0.18518518518518517</v>
      </c>
      <c r="G48">
        <v>10</v>
      </c>
      <c r="H48">
        <v>4</v>
      </c>
      <c r="I48">
        <v>6</v>
      </c>
      <c r="J48">
        <v>10</v>
      </c>
      <c r="K48">
        <v>0</v>
      </c>
      <c r="L48">
        <v>0</v>
      </c>
      <c r="M48">
        <v>0</v>
      </c>
      <c r="N48" s="2">
        <f>IF(E48=0,0,((E48+H48+G48)/(D48+G48+H48)))</f>
        <v>0.35294117647058826</v>
      </c>
      <c r="O48">
        <f t="shared" si="0"/>
        <v>1</v>
      </c>
      <c r="P48">
        <f>IF(SUM(G48,H48,D48)=C48,1,0)</f>
        <v>1</v>
      </c>
      <c r="Q48">
        <f>IF(C48-SUM(G48,H48)=D48,1,0)</f>
        <v>1</v>
      </c>
    </row>
    <row r="49" spans="1:17" x14ac:dyDescent="0.25">
      <c r="A49" t="s">
        <v>104</v>
      </c>
      <c r="B49" t="s">
        <v>105</v>
      </c>
      <c r="C49">
        <v>69</v>
      </c>
      <c r="D49">
        <v>61</v>
      </c>
      <c r="E49">
        <v>11</v>
      </c>
      <c r="F49" s="2">
        <f>IF(E49=0,0,E49/D49)</f>
        <v>0.18032786885245902</v>
      </c>
      <c r="G49">
        <v>6</v>
      </c>
      <c r="H49">
        <v>2</v>
      </c>
      <c r="I49">
        <v>7</v>
      </c>
      <c r="J49">
        <v>9</v>
      </c>
      <c r="K49">
        <v>1</v>
      </c>
      <c r="L49">
        <v>1</v>
      </c>
      <c r="M49">
        <v>0</v>
      </c>
      <c r="N49" s="2">
        <f>IF(E49=0,0,((E49+H49+G49)/(D49+G49+H49)))</f>
        <v>0.27536231884057971</v>
      </c>
      <c r="O49">
        <f t="shared" si="0"/>
        <v>1</v>
      </c>
      <c r="P49">
        <f>IF(SUM(G49,H49,D49)=C49,1,0)</f>
        <v>1</v>
      </c>
      <c r="Q49">
        <f>IF(C49-SUM(G49,H49)=D49,1,0)</f>
        <v>1</v>
      </c>
    </row>
    <row r="50" spans="1:17" x14ac:dyDescent="0.25">
      <c r="A50" t="s">
        <v>75</v>
      </c>
      <c r="B50" t="s">
        <v>76</v>
      </c>
      <c r="C50">
        <v>48</v>
      </c>
      <c r="D50">
        <v>43</v>
      </c>
      <c r="E50">
        <v>7</v>
      </c>
      <c r="F50" s="2">
        <f>IF(E50=0,0,E50/D50)</f>
        <v>0.16279069767441862</v>
      </c>
      <c r="G50">
        <v>2</v>
      </c>
      <c r="H50">
        <v>3</v>
      </c>
      <c r="I50">
        <v>3</v>
      </c>
      <c r="J50">
        <v>6</v>
      </c>
      <c r="K50">
        <v>0</v>
      </c>
      <c r="L50">
        <v>0</v>
      </c>
      <c r="M50">
        <v>1</v>
      </c>
      <c r="N50" s="2">
        <f>IF(E50=0,0,((E50+H50+G50)/(D50+G50+H50)))</f>
        <v>0.25</v>
      </c>
      <c r="O50">
        <f t="shared" si="0"/>
        <v>1</v>
      </c>
      <c r="P50">
        <f>IF(SUM(G50,H50,D50)=C50,1,0)</f>
        <v>1</v>
      </c>
      <c r="Q50">
        <f>IF(C50-SUM(G50,H50)=D50,1,0)</f>
        <v>1</v>
      </c>
    </row>
    <row r="51" spans="1:17" x14ac:dyDescent="0.25">
      <c r="A51" t="s">
        <v>37</v>
      </c>
      <c r="B51" t="s">
        <v>106</v>
      </c>
      <c r="C51">
        <v>57</v>
      </c>
      <c r="D51">
        <v>47</v>
      </c>
      <c r="E51">
        <v>7</v>
      </c>
      <c r="F51" s="2">
        <f>IF(E51=0,0,E51/D51)</f>
        <v>0.14893617021276595</v>
      </c>
      <c r="G51">
        <v>8</v>
      </c>
      <c r="H51">
        <v>2</v>
      </c>
      <c r="I51">
        <v>1</v>
      </c>
      <c r="J51">
        <v>7</v>
      </c>
      <c r="K51">
        <v>0</v>
      </c>
      <c r="L51">
        <v>0</v>
      </c>
      <c r="M51">
        <v>0</v>
      </c>
      <c r="N51" s="2">
        <f>IF(E51=0,0,((E51+H51+G51)/(D51+G51+H51)))</f>
        <v>0.2982456140350877</v>
      </c>
      <c r="O51">
        <f t="shared" si="0"/>
        <v>1</v>
      </c>
      <c r="P51">
        <f>IF(SUM(G51,H51,D51)=C51,1,0)</f>
        <v>1</v>
      </c>
      <c r="Q51">
        <f>IF(C51-SUM(G51,H51)=D51,1,0)</f>
        <v>1</v>
      </c>
    </row>
    <row r="52" spans="1:17" x14ac:dyDescent="0.25">
      <c r="A52" t="s">
        <v>14</v>
      </c>
      <c r="B52" t="s">
        <v>107</v>
      </c>
      <c r="C52">
        <v>52</v>
      </c>
      <c r="D52">
        <v>43</v>
      </c>
      <c r="E52">
        <v>5</v>
      </c>
      <c r="F52" s="2">
        <f>IF(E52=0,0,E52/D52)</f>
        <v>0.11627906976744186</v>
      </c>
      <c r="G52">
        <v>7</v>
      </c>
      <c r="H52">
        <v>2</v>
      </c>
      <c r="I52">
        <v>2</v>
      </c>
      <c r="J52">
        <v>5</v>
      </c>
      <c r="K52">
        <v>0</v>
      </c>
      <c r="L52">
        <v>0</v>
      </c>
      <c r="M52">
        <v>0</v>
      </c>
      <c r="N52" s="2">
        <f>IF(E52=0,0,((E52+H52+G52)/(D52+G52+H52)))</f>
        <v>0.26923076923076922</v>
      </c>
      <c r="O52">
        <f t="shared" si="0"/>
        <v>1</v>
      </c>
      <c r="P52">
        <f>IF(SUM(G52,H52,D52)=C52,1,0)</f>
        <v>1</v>
      </c>
      <c r="Q52">
        <f>IF(C52-SUM(G52,H52)=D52,1,0)</f>
        <v>1</v>
      </c>
    </row>
    <row r="53" spans="1:17" x14ac:dyDescent="0.25">
      <c r="A53" t="s">
        <v>54</v>
      </c>
      <c r="B53" t="s">
        <v>108</v>
      </c>
      <c r="C53">
        <v>21</v>
      </c>
      <c r="D53">
        <v>20</v>
      </c>
      <c r="E53">
        <v>2</v>
      </c>
      <c r="F53" s="2">
        <f>IF(E53=0,0,E53/D53)</f>
        <v>0.1</v>
      </c>
      <c r="G53">
        <v>0</v>
      </c>
      <c r="H53">
        <v>1</v>
      </c>
      <c r="I53">
        <v>0</v>
      </c>
      <c r="J53">
        <v>2</v>
      </c>
      <c r="K53">
        <v>0</v>
      </c>
      <c r="L53">
        <v>0</v>
      </c>
      <c r="M53">
        <v>0</v>
      </c>
      <c r="N53" s="2">
        <f>IF(E53=0,0,((E53+H53+G53)/(D53+G53+H53)))</f>
        <v>0.14285714285714285</v>
      </c>
      <c r="O53">
        <f t="shared" si="0"/>
        <v>1</v>
      </c>
      <c r="P53">
        <f>IF(SUM(G53,H53,D53)=C53,1,0)</f>
        <v>1</v>
      </c>
      <c r="Q53">
        <f>IF(C53-SUM(G53,H53)=D53,1,0)</f>
        <v>1</v>
      </c>
    </row>
    <row r="54" spans="1:17" x14ac:dyDescent="0.25">
      <c r="A54" t="s">
        <v>109</v>
      </c>
      <c r="B54" t="s">
        <v>110</v>
      </c>
      <c r="C54">
        <v>16</v>
      </c>
      <c r="D54">
        <v>14</v>
      </c>
      <c r="E54">
        <v>1</v>
      </c>
      <c r="F54" s="2">
        <f>IF(E54=0,0,E54/D54)</f>
        <v>7.1428571428571425E-2</v>
      </c>
      <c r="G54">
        <v>1</v>
      </c>
      <c r="H54">
        <v>1</v>
      </c>
      <c r="I54">
        <v>0</v>
      </c>
      <c r="J54">
        <v>1</v>
      </c>
      <c r="K54">
        <v>0</v>
      </c>
      <c r="L54">
        <v>0</v>
      </c>
      <c r="M54">
        <v>0</v>
      </c>
      <c r="N54" s="2">
        <f>IF(E54=0,0,((E54+H54+G54)/(D54+G54+H54)))</f>
        <v>0.1875</v>
      </c>
      <c r="O54">
        <f t="shared" si="0"/>
        <v>1</v>
      </c>
      <c r="P54">
        <f>IF(SUM(G54,H54,D54)=C54,1,0)</f>
        <v>1</v>
      </c>
      <c r="Q54">
        <f>IF(C54-SUM(G54,H54)=D54,1,0)</f>
        <v>1</v>
      </c>
    </row>
    <row r="55" spans="1:17" x14ac:dyDescent="0.25">
      <c r="A55" t="s">
        <v>20</v>
      </c>
      <c r="B55" t="s">
        <v>111</v>
      </c>
      <c r="C55">
        <v>52</v>
      </c>
      <c r="D55">
        <v>43</v>
      </c>
      <c r="E55">
        <v>3</v>
      </c>
      <c r="F55" s="2">
        <f>IF(E55=0,0,E55/D55)</f>
        <v>6.9767441860465115E-2</v>
      </c>
      <c r="G55">
        <v>8</v>
      </c>
      <c r="H55">
        <v>1</v>
      </c>
      <c r="I55">
        <v>3</v>
      </c>
      <c r="J55">
        <v>3</v>
      </c>
      <c r="K55">
        <v>0</v>
      </c>
      <c r="L55">
        <v>0</v>
      </c>
      <c r="M55">
        <v>0</v>
      </c>
      <c r="N55" s="2">
        <f>IF(E55=0,0,((E55+H55+G55)/(D55+G55+H55)))</f>
        <v>0.23076923076923078</v>
      </c>
      <c r="O55">
        <f t="shared" si="0"/>
        <v>1</v>
      </c>
      <c r="P55">
        <f>IF(SUM(G55,H55,D55)=C55,1,0)</f>
        <v>1</v>
      </c>
      <c r="Q55">
        <f>IF(C55-SUM(G55,H55)=D55,1,0)</f>
        <v>1</v>
      </c>
    </row>
  </sheetData>
  <conditionalFormatting sqref="O2:Q55">
    <cfRule type="cellIs" dxfId="5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2DE19-8AF0-4D09-A7F1-41CE695448A4}">
  <dimension ref="A1:Q39"/>
  <sheetViews>
    <sheetView tabSelected="1" workbookViewId="0">
      <selection activeCell="B8" sqref="B8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2.85546875" bestFit="1" customWidth="1"/>
    <col min="8" max="8" width="4.5703125" bestFit="1" customWidth="1"/>
    <col min="9" max="9" width="3.85546875" bestFit="1" customWidth="1"/>
    <col min="10" max="12" width="3.140625" bestFit="1" customWidth="1"/>
    <col min="13" max="13" width="3.42578125" bestFit="1" customWidth="1"/>
    <col min="14" max="14" width="5.5703125" bestFit="1" customWidth="1"/>
    <col min="15" max="16" width="10.140625" bestFit="1" customWidth="1"/>
  </cols>
  <sheetData>
    <row r="1" spans="1:17" x14ac:dyDescent="0.25">
      <c r="A1" t="s">
        <v>12</v>
      </c>
      <c r="B1" t="s">
        <v>13</v>
      </c>
      <c r="C1" t="s">
        <v>0</v>
      </c>
      <c r="D1" t="s">
        <v>1</v>
      </c>
      <c r="E1" t="s">
        <v>2</v>
      </c>
      <c r="F1" t="s">
        <v>7</v>
      </c>
      <c r="G1" t="s">
        <v>3</v>
      </c>
      <c r="H1" t="s">
        <v>4</v>
      </c>
      <c r="I1" t="s">
        <v>5</v>
      </c>
      <c r="J1" t="s">
        <v>9</v>
      </c>
      <c r="K1" t="s">
        <v>10</v>
      </c>
      <c r="L1" t="s">
        <v>11</v>
      </c>
      <c r="M1" t="s">
        <v>6</v>
      </c>
      <c r="N1" t="s">
        <v>8</v>
      </c>
      <c r="O1" s="1" t="s">
        <v>82</v>
      </c>
      <c r="P1" s="1" t="s">
        <v>83</v>
      </c>
      <c r="Q1" s="1" t="s">
        <v>84</v>
      </c>
    </row>
    <row r="2" spans="1:17" x14ac:dyDescent="0.25">
      <c r="A2" t="s">
        <v>112</v>
      </c>
      <c r="B2" t="s">
        <v>36</v>
      </c>
      <c r="C2">
        <v>120</v>
      </c>
      <c r="D2">
        <v>111</v>
      </c>
      <c r="E2">
        <v>53</v>
      </c>
      <c r="F2" s="2">
        <f>IF(E2=0,0,E2/D2)</f>
        <v>0.47747747747747749</v>
      </c>
      <c r="G2">
        <v>7</v>
      </c>
      <c r="H2">
        <v>2</v>
      </c>
      <c r="I2">
        <v>9</v>
      </c>
      <c r="J2">
        <v>45</v>
      </c>
      <c r="K2">
        <v>5</v>
      </c>
      <c r="L2">
        <v>1</v>
      </c>
      <c r="M2">
        <v>2</v>
      </c>
      <c r="N2" s="2">
        <f>IF(E2=0,0,((E2+H2+G2)/(D2+G2+H2)))</f>
        <v>0.51666666666666672</v>
      </c>
      <c r="O2">
        <f>IF(SUM(J2,K2,L2,M2,)=E2,1,0)</f>
        <v>1</v>
      </c>
      <c r="P2">
        <f>IF(SUM(G2,H2,D2)=C2,1,0)</f>
        <v>1</v>
      </c>
      <c r="Q2">
        <f>IF(C2-SUM(G2,H2)=D2,1,0)</f>
        <v>1</v>
      </c>
    </row>
    <row r="3" spans="1:17" x14ac:dyDescent="0.25">
      <c r="A3" t="s">
        <v>34</v>
      </c>
      <c r="B3" t="s">
        <v>35</v>
      </c>
      <c r="C3">
        <v>115</v>
      </c>
      <c r="D3">
        <v>106</v>
      </c>
      <c r="E3">
        <v>50</v>
      </c>
      <c r="F3" s="2">
        <f>IF(E3=0,0,E3/D3)</f>
        <v>0.47169811320754718</v>
      </c>
      <c r="G3">
        <v>6</v>
      </c>
      <c r="H3">
        <v>3</v>
      </c>
      <c r="I3">
        <v>13</v>
      </c>
      <c r="J3">
        <v>42</v>
      </c>
      <c r="K3">
        <v>4</v>
      </c>
      <c r="L3">
        <v>3</v>
      </c>
      <c r="M3">
        <v>1</v>
      </c>
      <c r="N3" s="2">
        <f t="shared" ref="N3:N39" si="0">IF(E3=0,0,((E3+H3+G3)/(D3+G3+H3)))</f>
        <v>0.5130434782608696</v>
      </c>
      <c r="O3">
        <f t="shared" ref="O3:O39" si="1">IF(SUM(J3,K3,L3,M3,)=E3,1,0)</f>
        <v>1</v>
      </c>
      <c r="P3">
        <f t="shared" ref="P3:P39" si="2">IF(SUM(G3,H3,D3)=C3,1,0)</f>
        <v>1</v>
      </c>
      <c r="Q3">
        <f t="shared" ref="Q3:Q39" si="3">IF(C3-SUM(G3,H3)=D3,1,0)</f>
        <v>1</v>
      </c>
    </row>
    <row r="4" spans="1:17" x14ac:dyDescent="0.25">
      <c r="A4" t="s">
        <v>24</v>
      </c>
      <c r="B4" t="s">
        <v>25</v>
      </c>
      <c r="C4">
        <v>150</v>
      </c>
      <c r="D4">
        <v>132</v>
      </c>
      <c r="E4">
        <v>59</v>
      </c>
      <c r="F4" s="2">
        <f>IF(E4=0,0,E4/D4)</f>
        <v>0.44696969696969696</v>
      </c>
      <c r="G4">
        <v>16</v>
      </c>
      <c r="H4">
        <v>2</v>
      </c>
      <c r="I4">
        <v>13</v>
      </c>
      <c r="J4">
        <v>57</v>
      </c>
      <c r="K4">
        <v>1</v>
      </c>
      <c r="L4">
        <v>1</v>
      </c>
      <c r="M4">
        <v>0</v>
      </c>
      <c r="N4" s="2">
        <f t="shared" si="0"/>
        <v>0.51333333333333331</v>
      </c>
      <c r="O4">
        <f t="shared" si="1"/>
        <v>1</v>
      </c>
      <c r="P4">
        <f t="shared" si="2"/>
        <v>1</v>
      </c>
      <c r="Q4">
        <f t="shared" si="3"/>
        <v>1</v>
      </c>
    </row>
    <row r="5" spans="1:17" x14ac:dyDescent="0.25">
      <c r="A5" t="s">
        <v>48</v>
      </c>
      <c r="B5" t="s">
        <v>115</v>
      </c>
      <c r="C5">
        <v>135</v>
      </c>
      <c r="D5">
        <v>125</v>
      </c>
      <c r="E5">
        <v>53</v>
      </c>
      <c r="F5" s="2">
        <f>IF(E5=0,0,E5/D5)</f>
        <v>0.42399999999999999</v>
      </c>
      <c r="G5">
        <v>10</v>
      </c>
      <c r="H5">
        <v>2</v>
      </c>
      <c r="I5">
        <v>15</v>
      </c>
      <c r="J5">
        <v>43</v>
      </c>
      <c r="K5">
        <v>7</v>
      </c>
      <c r="L5">
        <v>2</v>
      </c>
      <c r="M5">
        <v>1</v>
      </c>
      <c r="N5" s="2">
        <f t="shared" si="0"/>
        <v>0.47445255474452552</v>
      </c>
      <c r="O5">
        <f t="shared" si="1"/>
        <v>1</v>
      </c>
      <c r="P5">
        <f t="shared" si="2"/>
        <v>0</v>
      </c>
      <c r="Q5">
        <f t="shared" si="3"/>
        <v>0</v>
      </c>
    </row>
    <row r="6" spans="1:17" x14ac:dyDescent="0.25">
      <c r="A6" t="s">
        <v>101</v>
      </c>
      <c r="B6" t="s">
        <v>78</v>
      </c>
      <c r="C6">
        <v>86</v>
      </c>
      <c r="D6">
        <v>81</v>
      </c>
      <c r="E6">
        <v>34</v>
      </c>
      <c r="F6" s="2">
        <f>IF(E6=0,0,E6/D6)</f>
        <v>0.41975308641975306</v>
      </c>
      <c r="G6">
        <v>5</v>
      </c>
      <c r="H6">
        <v>0</v>
      </c>
      <c r="I6">
        <v>13</v>
      </c>
      <c r="J6">
        <v>28</v>
      </c>
      <c r="K6">
        <v>3</v>
      </c>
      <c r="L6">
        <v>1</v>
      </c>
      <c r="M6">
        <v>2</v>
      </c>
      <c r="N6" s="2">
        <f t="shared" si="0"/>
        <v>0.45348837209302323</v>
      </c>
      <c r="O6">
        <f t="shared" si="1"/>
        <v>1</v>
      </c>
      <c r="P6">
        <f t="shared" si="2"/>
        <v>1</v>
      </c>
      <c r="Q6">
        <f t="shared" si="3"/>
        <v>1</v>
      </c>
    </row>
    <row r="7" spans="1:17" x14ac:dyDescent="0.25">
      <c r="A7" t="s">
        <v>50</v>
      </c>
      <c r="B7" t="s">
        <v>47</v>
      </c>
      <c r="C7">
        <v>132</v>
      </c>
      <c r="D7">
        <v>127</v>
      </c>
      <c r="E7">
        <v>53</v>
      </c>
      <c r="F7" s="2">
        <f>IF(E7=0,0,E7/D7)</f>
        <v>0.41732283464566927</v>
      </c>
      <c r="G7">
        <v>4</v>
      </c>
      <c r="H7">
        <v>1</v>
      </c>
      <c r="I7">
        <v>4</v>
      </c>
      <c r="J7">
        <v>51</v>
      </c>
      <c r="K7">
        <v>2</v>
      </c>
      <c r="L7">
        <v>0</v>
      </c>
      <c r="M7">
        <v>0</v>
      </c>
      <c r="N7" s="2">
        <f t="shared" si="0"/>
        <v>0.43939393939393939</v>
      </c>
      <c r="O7">
        <f t="shared" si="1"/>
        <v>1</v>
      </c>
      <c r="P7">
        <f t="shared" si="2"/>
        <v>1</v>
      </c>
      <c r="Q7">
        <f t="shared" si="3"/>
        <v>1</v>
      </c>
    </row>
    <row r="8" spans="1:17" x14ac:dyDescent="0.25">
      <c r="A8" t="s">
        <v>86</v>
      </c>
      <c r="B8" t="s">
        <v>42</v>
      </c>
      <c r="C8">
        <v>128</v>
      </c>
      <c r="D8">
        <v>123</v>
      </c>
      <c r="E8">
        <v>51</v>
      </c>
      <c r="F8" s="2">
        <f>IF(E8=0,0,E8/D8)</f>
        <v>0.41463414634146339</v>
      </c>
      <c r="G8">
        <v>5</v>
      </c>
      <c r="H8">
        <v>0</v>
      </c>
      <c r="I8">
        <v>9</v>
      </c>
      <c r="J8">
        <v>45</v>
      </c>
      <c r="K8">
        <v>1</v>
      </c>
      <c r="L8">
        <v>5</v>
      </c>
      <c r="M8">
        <v>0</v>
      </c>
      <c r="N8" s="2">
        <f t="shared" si="0"/>
        <v>0.4375</v>
      </c>
      <c r="O8">
        <f t="shared" si="1"/>
        <v>1</v>
      </c>
      <c r="P8">
        <f t="shared" si="2"/>
        <v>1</v>
      </c>
      <c r="Q8">
        <f t="shared" si="3"/>
        <v>1</v>
      </c>
    </row>
    <row r="9" spans="1:17" x14ac:dyDescent="0.25">
      <c r="A9" t="s">
        <v>18</v>
      </c>
      <c r="B9" t="s">
        <v>95</v>
      </c>
      <c r="C9">
        <v>73</v>
      </c>
      <c r="D9">
        <v>70</v>
      </c>
      <c r="E9">
        <v>29</v>
      </c>
      <c r="F9" s="2">
        <f>IF(E9=0,0,E9/D9)</f>
        <v>0.41428571428571431</v>
      </c>
      <c r="G9">
        <v>3</v>
      </c>
      <c r="H9">
        <v>1</v>
      </c>
      <c r="I9">
        <v>13</v>
      </c>
      <c r="J9">
        <v>26</v>
      </c>
      <c r="K9">
        <v>1</v>
      </c>
      <c r="L9">
        <v>2</v>
      </c>
      <c r="M9">
        <v>0</v>
      </c>
      <c r="N9" s="2">
        <f t="shared" si="0"/>
        <v>0.44594594594594594</v>
      </c>
      <c r="O9">
        <f t="shared" si="1"/>
        <v>1</v>
      </c>
      <c r="P9">
        <f t="shared" si="2"/>
        <v>0</v>
      </c>
      <c r="Q9">
        <f t="shared" si="3"/>
        <v>0</v>
      </c>
    </row>
    <row r="10" spans="1:17" x14ac:dyDescent="0.25">
      <c r="A10" t="s">
        <v>38</v>
      </c>
      <c r="B10" t="s">
        <v>87</v>
      </c>
      <c r="C10">
        <v>129</v>
      </c>
      <c r="D10">
        <v>116</v>
      </c>
      <c r="E10">
        <v>48</v>
      </c>
      <c r="F10" s="2">
        <f>IF(E10=0,0,E10/D10)</f>
        <v>0.41379310344827586</v>
      </c>
      <c r="G10">
        <v>10</v>
      </c>
      <c r="H10">
        <v>3</v>
      </c>
      <c r="I10">
        <v>17</v>
      </c>
      <c r="J10">
        <v>35</v>
      </c>
      <c r="K10">
        <v>4</v>
      </c>
      <c r="L10">
        <v>6</v>
      </c>
      <c r="M10">
        <v>3</v>
      </c>
      <c r="N10" s="2">
        <f t="shared" si="0"/>
        <v>0.47286821705426357</v>
      </c>
      <c r="O10">
        <f t="shared" si="1"/>
        <v>1</v>
      </c>
      <c r="P10">
        <f t="shared" si="2"/>
        <v>1</v>
      </c>
      <c r="Q10">
        <f t="shared" si="3"/>
        <v>1</v>
      </c>
    </row>
    <row r="11" spans="1:17" x14ac:dyDescent="0.25">
      <c r="A11" t="s">
        <v>18</v>
      </c>
      <c r="B11" t="s">
        <v>19</v>
      </c>
      <c r="C11">
        <v>107</v>
      </c>
      <c r="D11">
        <v>99</v>
      </c>
      <c r="E11">
        <v>40</v>
      </c>
      <c r="F11" s="2">
        <f>IF(E11=0,0,E11/D11)</f>
        <v>0.40404040404040403</v>
      </c>
      <c r="G11">
        <v>7</v>
      </c>
      <c r="H11">
        <v>1</v>
      </c>
      <c r="I11">
        <v>3</v>
      </c>
      <c r="J11">
        <v>37</v>
      </c>
      <c r="K11">
        <v>3</v>
      </c>
      <c r="L11">
        <v>0</v>
      </c>
      <c r="M11">
        <v>0</v>
      </c>
      <c r="N11" s="2">
        <f t="shared" si="0"/>
        <v>0.44859813084112149</v>
      </c>
      <c r="O11">
        <f t="shared" si="1"/>
        <v>1</v>
      </c>
      <c r="P11">
        <f t="shared" si="2"/>
        <v>1</v>
      </c>
      <c r="Q11">
        <f t="shared" si="3"/>
        <v>1</v>
      </c>
    </row>
    <row r="12" spans="1:17" x14ac:dyDescent="0.25">
      <c r="A12" t="s">
        <v>16</v>
      </c>
      <c r="B12" t="s">
        <v>17</v>
      </c>
      <c r="C12">
        <v>121</v>
      </c>
      <c r="D12">
        <v>114</v>
      </c>
      <c r="E12">
        <v>45</v>
      </c>
      <c r="F12" s="2">
        <f>IF(E12=0,0,E12/D12)</f>
        <v>0.39473684210526316</v>
      </c>
      <c r="G12">
        <v>4</v>
      </c>
      <c r="H12">
        <v>3</v>
      </c>
      <c r="I12">
        <v>7</v>
      </c>
      <c r="J12">
        <v>40</v>
      </c>
      <c r="K12">
        <v>4</v>
      </c>
      <c r="L12">
        <v>1</v>
      </c>
      <c r="M12">
        <v>0</v>
      </c>
      <c r="N12" s="2">
        <f t="shared" si="0"/>
        <v>0.42975206611570249</v>
      </c>
      <c r="O12">
        <f t="shared" si="1"/>
        <v>1</v>
      </c>
      <c r="P12">
        <f t="shared" si="2"/>
        <v>1</v>
      </c>
      <c r="Q12">
        <f t="shared" si="3"/>
        <v>1</v>
      </c>
    </row>
    <row r="13" spans="1:17" x14ac:dyDescent="0.25">
      <c r="A13" t="s">
        <v>60</v>
      </c>
      <c r="B13" t="s">
        <v>61</v>
      </c>
      <c r="C13">
        <v>117</v>
      </c>
      <c r="D13">
        <v>111</v>
      </c>
      <c r="E13">
        <v>43</v>
      </c>
      <c r="F13" s="2">
        <f>IF(E13=0,0,E13/D13)</f>
        <v>0.38738738738738737</v>
      </c>
      <c r="G13">
        <v>6</v>
      </c>
      <c r="H13">
        <v>0</v>
      </c>
      <c r="I13">
        <v>6</v>
      </c>
      <c r="J13">
        <v>43</v>
      </c>
      <c r="K13">
        <v>0</v>
      </c>
      <c r="L13">
        <v>0</v>
      </c>
      <c r="M13">
        <v>0</v>
      </c>
      <c r="N13" s="2">
        <f t="shared" si="0"/>
        <v>0.41880341880341881</v>
      </c>
      <c r="O13">
        <f t="shared" si="1"/>
        <v>1</v>
      </c>
      <c r="P13">
        <f t="shared" si="2"/>
        <v>1</v>
      </c>
      <c r="Q13">
        <f t="shared" si="3"/>
        <v>1</v>
      </c>
    </row>
    <row r="14" spans="1:17" x14ac:dyDescent="0.25">
      <c r="A14" t="s">
        <v>18</v>
      </c>
      <c r="B14" t="s">
        <v>46</v>
      </c>
      <c r="C14">
        <v>112</v>
      </c>
      <c r="D14">
        <v>98</v>
      </c>
      <c r="E14">
        <v>37</v>
      </c>
      <c r="F14" s="2">
        <f>IF(E14=0,0,E14/D14)</f>
        <v>0.37755102040816324</v>
      </c>
      <c r="G14">
        <v>14</v>
      </c>
      <c r="H14">
        <v>0</v>
      </c>
      <c r="I14">
        <v>6</v>
      </c>
      <c r="J14">
        <v>37</v>
      </c>
      <c r="K14">
        <v>0</v>
      </c>
      <c r="L14">
        <v>0</v>
      </c>
      <c r="M14">
        <v>0</v>
      </c>
      <c r="N14" s="2">
        <f t="shared" si="0"/>
        <v>0.45535714285714285</v>
      </c>
      <c r="O14">
        <f t="shared" si="1"/>
        <v>1</v>
      </c>
      <c r="P14">
        <f t="shared" si="2"/>
        <v>1</v>
      </c>
      <c r="Q14">
        <f t="shared" si="3"/>
        <v>1</v>
      </c>
    </row>
    <row r="15" spans="1:17" x14ac:dyDescent="0.25">
      <c r="A15" t="s">
        <v>27</v>
      </c>
      <c r="B15" t="s">
        <v>28</v>
      </c>
      <c r="C15">
        <v>110</v>
      </c>
      <c r="D15">
        <v>101</v>
      </c>
      <c r="E15">
        <v>36</v>
      </c>
      <c r="F15" s="2">
        <f>IF(E15=0,0,E15/D15)</f>
        <v>0.35643564356435642</v>
      </c>
      <c r="G15">
        <v>8</v>
      </c>
      <c r="H15">
        <v>1</v>
      </c>
      <c r="I15">
        <v>6</v>
      </c>
      <c r="J15">
        <v>36</v>
      </c>
      <c r="K15">
        <v>0</v>
      </c>
      <c r="L15">
        <v>0</v>
      </c>
      <c r="M15">
        <v>0</v>
      </c>
      <c r="N15" s="2">
        <f t="shared" si="0"/>
        <v>0.40909090909090912</v>
      </c>
      <c r="O15">
        <f t="shared" si="1"/>
        <v>1</v>
      </c>
      <c r="P15">
        <f t="shared" si="2"/>
        <v>1</v>
      </c>
      <c r="Q15">
        <f t="shared" si="3"/>
        <v>1</v>
      </c>
    </row>
    <row r="16" spans="1:17" x14ac:dyDescent="0.25">
      <c r="A16" t="s">
        <v>31</v>
      </c>
      <c r="B16" t="s">
        <v>32</v>
      </c>
      <c r="C16">
        <v>133</v>
      </c>
      <c r="D16">
        <v>123</v>
      </c>
      <c r="E16">
        <v>42</v>
      </c>
      <c r="F16" s="2">
        <f>IF(E16=0,0,E16/D16)</f>
        <v>0.34146341463414637</v>
      </c>
      <c r="G16">
        <v>9</v>
      </c>
      <c r="H16">
        <v>1</v>
      </c>
      <c r="I16">
        <v>9</v>
      </c>
      <c r="J16">
        <v>41</v>
      </c>
      <c r="K16">
        <v>1</v>
      </c>
      <c r="L16">
        <v>0</v>
      </c>
      <c r="M16">
        <v>0</v>
      </c>
      <c r="N16" s="2">
        <f t="shared" si="0"/>
        <v>0.39097744360902253</v>
      </c>
      <c r="O16">
        <f t="shared" si="1"/>
        <v>1</v>
      </c>
      <c r="P16">
        <f t="shared" si="2"/>
        <v>1</v>
      </c>
      <c r="Q16">
        <f t="shared" si="3"/>
        <v>1</v>
      </c>
    </row>
    <row r="17" spans="1:17" x14ac:dyDescent="0.25">
      <c r="A17" t="s">
        <v>20</v>
      </c>
      <c r="B17" t="s">
        <v>26</v>
      </c>
      <c r="C17">
        <v>70</v>
      </c>
      <c r="D17">
        <v>65</v>
      </c>
      <c r="E17">
        <v>22</v>
      </c>
      <c r="F17" s="2">
        <f>IF(E17=0,0,E17/D17)</f>
        <v>0.33846153846153848</v>
      </c>
      <c r="G17">
        <v>5</v>
      </c>
      <c r="H17">
        <v>0</v>
      </c>
      <c r="I17">
        <v>11</v>
      </c>
      <c r="J17">
        <v>16</v>
      </c>
      <c r="K17">
        <v>1</v>
      </c>
      <c r="L17">
        <v>1</v>
      </c>
      <c r="M17">
        <v>4</v>
      </c>
      <c r="N17" s="2">
        <f t="shared" si="0"/>
        <v>0.38571428571428573</v>
      </c>
      <c r="O17">
        <f t="shared" si="1"/>
        <v>1</v>
      </c>
      <c r="P17">
        <f t="shared" si="2"/>
        <v>1</v>
      </c>
      <c r="Q17">
        <f t="shared" si="3"/>
        <v>1</v>
      </c>
    </row>
    <row r="18" spans="1:17" x14ac:dyDescent="0.25">
      <c r="A18" t="s">
        <v>20</v>
      </c>
      <c r="B18" t="s">
        <v>21</v>
      </c>
      <c r="C18">
        <v>113</v>
      </c>
      <c r="D18">
        <v>99</v>
      </c>
      <c r="E18">
        <v>33</v>
      </c>
      <c r="F18" s="2">
        <f>IF(E18=0,0,E18/D18)</f>
        <v>0.33333333333333331</v>
      </c>
      <c r="G18">
        <v>13</v>
      </c>
      <c r="H18">
        <v>2</v>
      </c>
      <c r="I18">
        <v>7</v>
      </c>
      <c r="J18">
        <v>30</v>
      </c>
      <c r="K18">
        <v>3</v>
      </c>
      <c r="L18">
        <v>0</v>
      </c>
      <c r="M18">
        <v>0</v>
      </c>
      <c r="N18" s="2">
        <f t="shared" si="0"/>
        <v>0.42105263157894735</v>
      </c>
      <c r="O18">
        <f t="shared" si="1"/>
        <v>1</v>
      </c>
      <c r="P18">
        <f t="shared" si="2"/>
        <v>0</v>
      </c>
      <c r="Q18">
        <f t="shared" si="3"/>
        <v>0</v>
      </c>
    </row>
    <row r="19" spans="1:17" x14ac:dyDescent="0.25">
      <c r="A19" t="s">
        <v>119</v>
      </c>
      <c r="B19" t="s">
        <v>120</v>
      </c>
      <c r="C19">
        <v>111</v>
      </c>
      <c r="D19">
        <v>103</v>
      </c>
      <c r="E19">
        <v>33</v>
      </c>
      <c r="F19" s="2">
        <f>IF(E19=0,0,E19/D19)</f>
        <v>0.32038834951456313</v>
      </c>
      <c r="G19">
        <v>5</v>
      </c>
      <c r="H19">
        <v>3</v>
      </c>
      <c r="I19">
        <v>13</v>
      </c>
      <c r="J19">
        <v>30</v>
      </c>
      <c r="K19">
        <v>1</v>
      </c>
      <c r="L19">
        <v>1</v>
      </c>
      <c r="M19">
        <v>1</v>
      </c>
      <c r="N19" s="2">
        <f t="shared" si="0"/>
        <v>0.36936936936936937</v>
      </c>
      <c r="O19">
        <f t="shared" si="1"/>
        <v>1</v>
      </c>
      <c r="P19">
        <f t="shared" si="2"/>
        <v>1</v>
      </c>
      <c r="Q19">
        <f t="shared" si="3"/>
        <v>1</v>
      </c>
    </row>
    <row r="20" spans="1:17" x14ac:dyDescent="0.25">
      <c r="A20" t="s">
        <v>52</v>
      </c>
      <c r="B20" t="s">
        <v>53</v>
      </c>
      <c r="C20">
        <v>108</v>
      </c>
      <c r="D20">
        <v>95</v>
      </c>
      <c r="E20">
        <v>30</v>
      </c>
      <c r="F20" s="2">
        <f>IF(E20=0,0,E20/D20)</f>
        <v>0.31578947368421051</v>
      </c>
      <c r="G20">
        <v>11</v>
      </c>
      <c r="H20">
        <v>2</v>
      </c>
      <c r="I20">
        <v>7</v>
      </c>
      <c r="J20">
        <v>22</v>
      </c>
      <c r="K20">
        <v>5</v>
      </c>
      <c r="L20">
        <v>2</v>
      </c>
      <c r="M20">
        <v>1</v>
      </c>
      <c r="N20" s="2">
        <f t="shared" si="0"/>
        <v>0.39814814814814814</v>
      </c>
      <c r="O20">
        <f t="shared" si="1"/>
        <v>1</v>
      </c>
      <c r="P20">
        <f t="shared" si="2"/>
        <v>1</v>
      </c>
      <c r="Q20">
        <f t="shared" si="3"/>
        <v>1</v>
      </c>
    </row>
    <row r="21" spans="1:17" x14ac:dyDescent="0.25">
      <c r="A21" t="s">
        <v>14</v>
      </c>
      <c r="B21" t="s">
        <v>125</v>
      </c>
      <c r="C21">
        <v>139</v>
      </c>
      <c r="D21">
        <v>125</v>
      </c>
      <c r="E21">
        <v>39</v>
      </c>
      <c r="F21" s="2">
        <f>IF(E21=0,0,E21/D21)</f>
        <v>0.312</v>
      </c>
      <c r="G21">
        <v>12</v>
      </c>
      <c r="H21">
        <v>2</v>
      </c>
      <c r="I21">
        <v>18</v>
      </c>
      <c r="J21">
        <v>33</v>
      </c>
      <c r="K21">
        <v>1</v>
      </c>
      <c r="L21">
        <v>4</v>
      </c>
      <c r="M21">
        <v>1</v>
      </c>
      <c r="N21" s="2">
        <f t="shared" si="0"/>
        <v>0.38129496402877699</v>
      </c>
      <c r="O21">
        <f t="shared" si="1"/>
        <v>1</v>
      </c>
      <c r="P21">
        <f t="shared" si="2"/>
        <v>1</v>
      </c>
      <c r="Q21">
        <f t="shared" si="3"/>
        <v>1</v>
      </c>
    </row>
    <row r="22" spans="1:17" x14ac:dyDescent="0.25">
      <c r="A22" t="s">
        <v>29</v>
      </c>
      <c r="B22" t="s">
        <v>30</v>
      </c>
      <c r="C22">
        <v>123</v>
      </c>
      <c r="D22">
        <v>110</v>
      </c>
      <c r="E22">
        <v>33</v>
      </c>
      <c r="F22" s="2">
        <f>IF(E22=0,0,E22/D22)</f>
        <v>0.3</v>
      </c>
      <c r="G22">
        <v>10</v>
      </c>
      <c r="H22">
        <v>3</v>
      </c>
      <c r="I22">
        <v>12</v>
      </c>
      <c r="J22">
        <v>23</v>
      </c>
      <c r="K22">
        <v>8</v>
      </c>
      <c r="L22">
        <v>1</v>
      </c>
      <c r="M22">
        <v>1</v>
      </c>
      <c r="N22" s="2">
        <f t="shared" si="0"/>
        <v>0.37398373983739835</v>
      </c>
      <c r="O22">
        <f t="shared" si="1"/>
        <v>1</v>
      </c>
      <c r="P22">
        <f t="shared" si="2"/>
        <v>1</v>
      </c>
      <c r="Q22">
        <f t="shared" si="3"/>
        <v>1</v>
      </c>
    </row>
    <row r="23" spans="1:17" x14ac:dyDescent="0.25">
      <c r="A23" t="s">
        <v>129</v>
      </c>
      <c r="B23" t="s">
        <v>255</v>
      </c>
      <c r="C23">
        <v>112</v>
      </c>
      <c r="D23">
        <v>108</v>
      </c>
      <c r="E23">
        <v>32</v>
      </c>
      <c r="F23" s="2">
        <f>IF(E23=0,0,E23/D23)</f>
        <v>0.29629629629629628</v>
      </c>
      <c r="G23">
        <v>4</v>
      </c>
      <c r="H23">
        <v>0</v>
      </c>
      <c r="I23">
        <v>10</v>
      </c>
      <c r="J23">
        <v>26</v>
      </c>
      <c r="K23">
        <v>5</v>
      </c>
      <c r="L23">
        <v>1</v>
      </c>
      <c r="M23">
        <v>0</v>
      </c>
      <c r="N23" s="2">
        <f t="shared" si="0"/>
        <v>0.32142857142857145</v>
      </c>
      <c r="O23">
        <f t="shared" si="1"/>
        <v>1</v>
      </c>
      <c r="P23">
        <f t="shared" si="2"/>
        <v>1</v>
      </c>
      <c r="Q23">
        <f t="shared" si="3"/>
        <v>1</v>
      </c>
    </row>
    <row r="24" spans="1:17" x14ac:dyDescent="0.25">
      <c r="A24" t="s">
        <v>69</v>
      </c>
      <c r="B24" t="s">
        <v>25</v>
      </c>
      <c r="C24">
        <v>113</v>
      </c>
      <c r="D24">
        <v>104</v>
      </c>
      <c r="E24">
        <v>30</v>
      </c>
      <c r="F24" s="2">
        <f>IF(E24=0,0,E24/D24)</f>
        <v>0.28846153846153844</v>
      </c>
      <c r="G24">
        <v>7</v>
      </c>
      <c r="H24">
        <v>2</v>
      </c>
      <c r="I24">
        <v>6</v>
      </c>
      <c r="J24">
        <v>30</v>
      </c>
      <c r="K24">
        <v>0</v>
      </c>
      <c r="L24">
        <v>0</v>
      </c>
      <c r="M24">
        <v>0</v>
      </c>
      <c r="N24" s="2">
        <f t="shared" si="0"/>
        <v>0.34513274336283184</v>
      </c>
      <c r="O24">
        <f t="shared" si="1"/>
        <v>1</v>
      </c>
      <c r="P24">
        <f t="shared" si="2"/>
        <v>1</v>
      </c>
      <c r="Q24">
        <f t="shared" si="3"/>
        <v>1</v>
      </c>
    </row>
    <row r="25" spans="1:17" x14ac:dyDescent="0.25">
      <c r="A25" t="s">
        <v>63</v>
      </c>
      <c r="B25" t="s">
        <v>64</v>
      </c>
      <c r="C25">
        <v>137</v>
      </c>
      <c r="D25">
        <v>129</v>
      </c>
      <c r="E25">
        <v>37</v>
      </c>
      <c r="F25" s="2">
        <f>IF(E25=0,0,E25/D25)</f>
        <v>0.2868217054263566</v>
      </c>
      <c r="G25">
        <v>4</v>
      </c>
      <c r="H25">
        <v>4</v>
      </c>
      <c r="I25">
        <v>10</v>
      </c>
      <c r="J25">
        <v>36</v>
      </c>
      <c r="K25">
        <v>1</v>
      </c>
      <c r="L25">
        <v>0</v>
      </c>
      <c r="M25">
        <v>0</v>
      </c>
      <c r="N25" s="2">
        <f t="shared" si="0"/>
        <v>0.32846715328467152</v>
      </c>
      <c r="O25">
        <f t="shared" si="1"/>
        <v>1</v>
      </c>
      <c r="P25">
        <f t="shared" si="2"/>
        <v>1</v>
      </c>
      <c r="Q25">
        <f t="shared" si="3"/>
        <v>1</v>
      </c>
    </row>
    <row r="26" spans="1:17" x14ac:dyDescent="0.25">
      <c r="A26" t="s">
        <v>48</v>
      </c>
      <c r="B26" t="s">
        <v>59</v>
      </c>
      <c r="C26">
        <v>102</v>
      </c>
      <c r="D26">
        <v>98</v>
      </c>
      <c r="E26">
        <v>28</v>
      </c>
      <c r="F26" s="2">
        <f>IF(E26=0,0,E26/D26)</f>
        <v>0.2857142857142857</v>
      </c>
      <c r="G26">
        <v>2</v>
      </c>
      <c r="H26">
        <v>2</v>
      </c>
      <c r="I26">
        <v>5</v>
      </c>
      <c r="J26">
        <v>28</v>
      </c>
      <c r="K26">
        <v>0</v>
      </c>
      <c r="L26">
        <v>0</v>
      </c>
      <c r="M26">
        <v>0</v>
      </c>
      <c r="N26" s="2">
        <f t="shared" si="0"/>
        <v>0.31372549019607843</v>
      </c>
      <c r="O26">
        <f t="shared" si="1"/>
        <v>1</v>
      </c>
      <c r="P26">
        <f t="shared" si="2"/>
        <v>1</v>
      </c>
      <c r="Q26">
        <f t="shared" si="3"/>
        <v>1</v>
      </c>
    </row>
    <row r="27" spans="1:17" x14ac:dyDescent="0.25">
      <c r="A27" t="s">
        <v>20</v>
      </c>
      <c r="B27" t="s">
        <v>126</v>
      </c>
      <c r="C27">
        <v>102</v>
      </c>
      <c r="D27">
        <v>97</v>
      </c>
      <c r="E27">
        <v>27</v>
      </c>
      <c r="F27" s="2">
        <f>IF(E27=0,0,E27/D27)</f>
        <v>0.27835051546391754</v>
      </c>
      <c r="G27">
        <v>4</v>
      </c>
      <c r="H27">
        <v>1</v>
      </c>
      <c r="I27">
        <v>10</v>
      </c>
      <c r="J27">
        <v>27</v>
      </c>
      <c r="K27">
        <v>0</v>
      </c>
      <c r="L27">
        <v>0</v>
      </c>
      <c r="M27">
        <v>0</v>
      </c>
      <c r="N27" s="2">
        <f t="shared" si="0"/>
        <v>0.31372549019607843</v>
      </c>
      <c r="O27">
        <f t="shared" si="1"/>
        <v>1</v>
      </c>
      <c r="P27">
        <f t="shared" si="2"/>
        <v>1</v>
      </c>
      <c r="Q27">
        <f t="shared" si="3"/>
        <v>1</v>
      </c>
    </row>
    <row r="28" spans="1:17" x14ac:dyDescent="0.25">
      <c r="A28" t="s">
        <v>122</v>
      </c>
      <c r="B28" t="s">
        <v>93</v>
      </c>
      <c r="C28">
        <v>105</v>
      </c>
      <c r="D28">
        <v>99</v>
      </c>
      <c r="E28">
        <v>27</v>
      </c>
      <c r="F28" s="2">
        <f>IF(E28=0,0,E28/D28)</f>
        <v>0.27272727272727271</v>
      </c>
      <c r="G28">
        <v>4</v>
      </c>
      <c r="H28">
        <v>2</v>
      </c>
      <c r="I28">
        <v>5</v>
      </c>
      <c r="J28">
        <v>24</v>
      </c>
      <c r="K28">
        <v>2</v>
      </c>
      <c r="L28">
        <v>0</v>
      </c>
      <c r="M28">
        <v>1</v>
      </c>
      <c r="N28" s="2">
        <f t="shared" si="0"/>
        <v>0.31428571428571428</v>
      </c>
      <c r="O28">
        <f t="shared" si="1"/>
        <v>1</v>
      </c>
      <c r="P28">
        <f t="shared" si="2"/>
        <v>1</v>
      </c>
      <c r="Q28">
        <f t="shared" si="3"/>
        <v>1</v>
      </c>
    </row>
    <row r="29" spans="1:17" x14ac:dyDescent="0.25">
      <c r="A29" t="s">
        <v>129</v>
      </c>
      <c r="B29" t="s">
        <v>19</v>
      </c>
      <c r="C29">
        <v>58</v>
      </c>
      <c r="D29">
        <v>55</v>
      </c>
      <c r="E29">
        <v>15</v>
      </c>
      <c r="F29" s="2">
        <f>IF(E29=0,0,E29/D29)</f>
        <v>0.27272727272727271</v>
      </c>
      <c r="G29">
        <v>2</v>
      </c>
      <c r="H29">
        <v>1</v>
      </c>
      <c r="I29">
        <v>1</v>
      </c>
      <c r="J29">
        <v>15</v>
      </c>
      <c r="K29">
        <v>0</v>
      </c>
      <c r="L29">
        <v>0</v>
      </c>
      <c r="M29">
        <v>0</v>
      </c>
      <c r="N29" s="2">
        <f t="shared" si="0"/>
        <v>0.31034482758620691</v>
      </c>
      <c r="O29">
        <f t="shared" si="1"/>
        <v>1</v>
      </c>
      <c r="P29">
        <f t="shared" si="2"/>
        <v>1</v>
      </c>
      <c r="Q29">
        <f t="shared" si="3"/>
        <v>1</v>
      </c>
    </row>
    <row r="30" spans="1:17" x14ac:dyDescent="0.25">
      <c r="A30" t="s">
        <v>54</v>
      </c>
      <c r="B30" t="s">
        <v>55</v>
      </c>
      <c r="C30">
        <v>143</v>
      </c>
      <c r="D30">
        <v>130</v>
      </c>
      <c r="E30">
        <v>35</v>
      </c>
      <c r="F30" s="2">
        <f>IF(E30=0,0,E30/D30)</f>
        <v>0.26923076923076922</v>
      </c>
      <c r="G30">
        <v>12</v>
      </c>
      <c r="H30">
        <v>0</v>
      </c>
      <c r="I30">
        <v>18</v>
      </c>
      <c r="J30">
        <v>28</v>
      </c>
      <c r="K30">
        <v>5</v>
      </c>
      <c r="L30">
        <v>1</v>
      </c>
      <c r="M30">
        <v>1</v>
      </c>
      <c r="N30" s="2">
        <f t="shared" si="0"/>
        <v>0.33098591549295775</v>
      </c>
      <c r="O30">
        <f t="shared" si="1"/>
        <v>1</v>
      </c>
      <c r="P30">
        <f t="shared" si="2"/>
        <v>0</v>
      </c>
      <c r="Q30">
        <f t="shared" si="3"/>
        <v>0</v>
      </c>
    </row>
    <row r="31" spans="1:17" x14ac:dyDescent="0.25">
      <c r="A31" t="s">
        <v>48</v>
      </c>
      <c r="B31" t="s">
        <v>125</v>
      </c>
      <c r="C31">
        <v>122</v>
      </c>
      <c r="D31">
        <v>110</v>
      </c>
      <c r="E31">
        <v>29</v>
      </c>
      <c r="F31" s="2">
        <f>IF(E31=0,0,E31/D31)</f>
        <v>0.26363636363636361</v>
      </c>
      <c r="G31">
        <v>11</v>
      </c>
      <c r="H31">
        <v>2</v>
      </c>
      <c r="I31">
        <v>5</v>
      </c>
      <c r="J31">
        <v>25</v>
      </c>
      <c r="K31">
        <v>1</v>
      </c>
      <c r="L31">
        <v>2</v>
      </c>
      <c r="M31">
        <v>1</v>
      </c>
      <c r="N31" s="2">
        <f t="shared" si="0"/>
        <v>0.34146341463414637</v>
      </c>
      <c r="O31">
        <f t="shared" si="1"/>
        <v>1</v>
      </c>
      <c r="P31">
        <f t="shared" si="2"/>
        <v>0</v>
      </c>
      <c r="Q31">
        <f t="shared" si="3"/>
        <v>0</v>
      </c>
    </row>
    <row r="32" spans="1:17" x14ac:dyDescent="0.25">
      <c r="A32" t="s">
        <v>37</v>
      </c>
      <c r="B32" t="s">
        <v>53</v>
      </c>
      <c r="C32">
        <v>65</v>
      </c>
      <c r="D32">
        <v>63</v>
      </c>
      <c r="E32">
        <v>16</v>
      </c>
      <c r="F32" s="2">
        <f>IF(E32=0,0,E32/D32)</f>
        <v>0.25396825396825395</v>
      </c>
      <c r="G32">
        <v>2</v>
      </c>
      <c r="H32">
        <v>0</v>
      </c>
      <c r="I32">
        <v>1</v>
      </c>
      <c r="J32">
        <v>14</v>
      </c>
      <c r="K32">
        <v>2</v>
      </c>
      <c r="L32">
        <v>0</v>
      </c>
      <c r="M32">
        <v>0</v>
      </c>
      <c r="N32" s="2">
        <f t="shared" si="0"/>
        <v>0.27692307692307694</v>
      </c>
      <c r="O32">
        <f t="shared" si="1"/>
        <v>1</v>
      </c>
      <c r="P32">
        <f t="shared" si="2"/>
        <v>1</v>
      </c>
      <c r="Q32">
        <f t="shared" si="3"/>
        <v>1</v>
      </c>
    </row>
    <row r="33" spans="1:17" x14ac:dyDescent="0.25">
      <c r="A33" t="s">
        <v>43</v>
      </c>
      <c r="B33" t="s">
        <v>44</v>
      </c>
      <c r="C33">
        <v>123</v>
      </c>
      <c r="D33">
        <v>112</v>
      </c>
      <c r="E33">
        <v>28</v>
      </c>
      <c r="F33" s="2">
        <f>IF(E33=0,0,E33/D33)</f>
        <v>0.25</v>
      </c>
      <c r="G33">
        <v>8</v>
      </c>
      <c r="H33">
        <v>3</v>
      </c>
      <c r="I33">
        <v>5</v>
      </c>
      <c r="J33">
        <v>25</v>
      </c>
      <c r="K33">
        <v>2</v>
      </c>
      <c r="L33">
        <v>1</v>
      </c>
      <c r="M33">
        <v>0</v>
      </c>
      <c r="N33" s="2">
        <f t="shared" si="0"/>
        <v>0.31707317073170732</v>
      </c>
      <c r="O33">
        <f t="shared" si="1"/>
        <v>1</v>
      </c>
      <c r="P33">
        <f t="shared" si="2"/>
        <v>1</v>
      </c>
      <c r="Q33">
        <f t="shared" si="3"/>
        <v>1</v>
      </c>
    </row>
    <row r="34" spans="1:17" x14ac:dyDescent="0.25">
      <c r="A34" t="s">
        <v>20</v>
      </c>
      <c r="B34" t="s">
        <v>74</v>
      </c>
      <c r="C34">
        <v>101</v>
      </c>
      <c r="D34">
        <v>93</v>
      </c>
      <c r="E34">
        <v>23</v>
      </c>
      <c r="F34" s="2">
        <f>IF(E34=0,0,E34/D34)</f>
        <v>0.24731182795698925</v>
      </c>
      <c r="G34">
        <v>7</v>
      </c>
      <c r="H34">
        <v>1</v>
      </c>
      <c r="I34">
        <v>3</v>
      </c>
      <c r="J34">
        <v>22</v>
      </c>
      <c r="K34">
        <v>1</v>
      </c>
      <c r="L34">
        <v>0</v>
      </c>
      <c r="M34">
        <v>0</v>
      </c>
      <c r="N34" s="2">
        <f t="shared" si="0"/>
        <v>0.30693069306930693</v>
      </c>
      <c r="O34">
        <f t="shared" si="1"/>
        <v>1</v>
      </c>
      <c r="P34">
        <f t="shared" si="2"/>
        <v>1</v>
      </c>
      <c r="Q34">
        <f t="shared" si="3"/>
        <v>1</v>
      </c>
    </row>
    <row r="35" spans="1:17" x14ac:dyDescent="0.25">
      <c r="A35" t="s">
        <v>56</v>
      </c>
      <c r="B35" t="s">
        <v>57</v>
      </c>
      <c r="C35">
        <v>96</v>
      </c>
      <c r="D35">
        <v>85</v>
      </c>
      <c r="E35">
        <v>21</v>
      </c>
      <c r="F35" s="2">
        <f>IF(E35=0,0,E35/D35)</f>
        <v>0.24705882352941178</v>
      </c>
      <c r="G35">
        <v>9</v>
      </c>
      <c r="H35">
        <v>2</v>
      </c>
      <c r="I35">
        <v>7</v>
      </c>
      <c r="J35">
        <v>20</v>
      </c>
      <c r="K35">
        <v>1</v>
      </c>
      <c r="L35">
        <v>0</v>
      </c>
      <c r="M35">
        <v>0</v>
      </c>
      <c r="N35" s="2">
        <f t="shared" si="0"/>
        <v>0.33333333333333331</v>
      </c>
      <c r="O35">
        <f t="shared" si="1"/>
        <v>1</v>
      </c>
      <c r="P35">
        <f t="shared" si="2"/>
        <v>1</v>
      </c>
      <c r="Q35">
        <f t="shared" si="3"/>
        <v>1</v>
      </c>
    </row>
    <row r="36" spans="1:17" x14ac:dyDescent="0.25">
      <c r="A36" t="s">
        <v>39</v>
      </c>
      <c r="B36" t="s">
        <v>40</v>
      </c>
      <c r="C36">
        <v>85</v>
      </c>
      <c r="D36">
        <v>77</v>
      </c>
      <c r="E36">
        <v>19</v>
      </c>
      <c r="F36" s="2">
        <f>IF(E36=0,0,E36/D36)</f>
        <v>0.24675324675324675</v>
      </c>
      <c r="G36">
        <v>7</v>
      </c>
      <c r="H36">
        <v>1</v>
      </c>
      <c r="I36">
        <v>4</v>
      </c>
      <c r="J36">
        <v>18</v>
      </c>
      <c r="K36">
        <v>1</v>
      </c>
      <c r="L36">
        <v>0</v>
      </c>
      <c r="M36">
        <v>0</v>
      </c>
      <c r="N36" s="2">
        <f t="shared" si="0"/>
        <v>0.31764705882352939</v>
      </c>
      <c r="O36">
        <f t="shared" si="1"/>
        <v>1</v>
      </c>
      <c r="P36">
        <f t="shared" si="2"/>
        <v>1</v>
      </c>
      <c r="Q36">
        <f t="shared" si="3"/>
        <v>1</v>
      </c>
    </row>
    <row r="37" spans="1:17" x14ac:dyDescent="0.25">
      <c r="A37" t="s">
        <v>92</v>
      </c>
      <c r="B37" t="s">
        <v>93</v>
      </c>
      <c r="C37">
        <v>102</v>
      </c>
      <c r="D37">
        <v>90</v>
      </c>
      <c r="E37">
        <v>22</v>
      </c>
      <c r="F37" s="2">
        <f>IF(E37=0,0,E37/D37)</f>
        <v>0.24444444444444444</v>
      </c>
      <c r="G37">
        <v>8</v>
      </c>
      <c r="H37">
        <v>4</v>
      </c>
      <c r="I37">
        <v>6</v>
      </c>
      <c r="J37">
        <v>22</v>
      </c>
      <c r="K37">
        <v>0</v>
      </c>
      <c r="L37">
        <v>0</v>
      </c>
      <c r="M37">
        <v>0</v>
      </c>
      <c r="N37" s="2">
        <f t="shared" si="0"/>
        <v>0.33333333333333331</v>
      </c>
      <c r="O37">
        <f t="shared" si="1"/>
        <v>1</v>
      </c>
      <c r="P37">
        <f t="shared" si="2"/>
        <v>1</v>
      </c>
      <c r="Q37">
        <f t="shared" si="3"/>
        <v>1</v>
      </c>
    </row>
    <row r="38" spans="1:17" x14ac:dyDescent="0.25">
      <c r="A38" t="s">
        <v>116</v>
      </c>
      <c r="B38" t="s">
        <v>117</v>
      </c>
      <c r="C38">
        <v>113</v>
      </c>
      <c r="D38">
        <v>103</v>
      </c>
      <c r="E38">
        <v>25</v>
      </c>
      <c r="F38" s="2">
        <f>IF(E38=0,0,E38/D38)</f>
        <v>0.24271844660194175</v>
      </c>
      <c r="G38">
        <v>9</v>
      </c>
      <c r="H38">
        <v>1</v>
      </c>
      <c r="I38">
        <v>8</v>
      </c>
      <c r="J38">
        <v>25</v>
      </c>
      <c r="K38">
        <v>0</v>
      </c>
      <c r="L38">
        <v>0</v>
      </c>
      <c r="M38">
        <v>0</v>
      </c>
      <c r="N38" s="2">
        <f t="shared" si="0"/>
        <v>0.30973451327433627</v>
      </c>
      <c r="O38">
        <f t="shared" si="1"/>
        <v>1</v>
      </c>
      <c r="P38">
        <f t="shared" si="2"/>
        <v>1</v>
      </c>
      <c r="Q38">
        <f t="shared" si="3"/>
        <v>1</v>
      </c>
    </row>
    <row r="39" spans="1:17" x14ac:dyDescent="0.25">
      <c r="A39" t="s">
        <v>121</v>
      </c>
      <c r="B39" t="s">
        <v>44</v>
      </c>
      <c r="C39">
        <v>121</v>
      </c>
      <c r="D39">
        <v>113</v>
      </c>
      <c r="E39">
        <v>27</v>
      </c>
      <c r="F39" s="2">
        <f>IF(E39=0,0,E39/D39)</f>
        <v>0.23893805309734514</v>
      </c>
      <c r="G39">
        <v>7</v>
      </c>
      <c r="H39">
        <v>1</v>
      </c>
      <c r="I39">
        <v>1</v>
      </c>
      <c r="J39">
        <v>26</v>
      </c>
      <c r="K39">
        <v>1</v>
      </c>
      <c r="L39">
        <v>0</v>
      </c>
      <c r="M39">
        <v>0</v>
      </c>
      <c r="N39" s="2">
        <f t="shared" si="0"/>
        <v>0.28925619834710742</v>
      </c>
      <c r="O39">
        <f t="shared" si="1"/>
        <v>1</v>
      </c>
      <c r="P39">
        <f t="shared" si="2"/>
        <v>1</v>
      </c>
      <c r="Q39">
        <f t="shared" si="3"/>
        <v>1</v>
      </c>
    </row>
  </sheetData>
  <conditionalFormatting sqref="O2:Q39">
    <cfRule type="cellIs" dxfId="4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7615BD-E502-4C15-8AD0-043DD49B7819}">
  <dimension ref="A1:Q49"/>
  <sheetViews>
    <sheetView topLeftCell="A15" workbookViewId="0">
      <selection activeCell="A2" sqref="A2:F49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2.85546875" bestFit="1" customWidth="1"/>
    <col min="8" max="8" width="4.5703125" bestFit="1" customWidth="1"/>
    <col min="9" max="9" width="3.85546875" bestFit="1" customWidth="1"/>
    <col min="10" max="12" width="3.140625" bestFit="1" customWidth="1"/>
    <col min="13" max="13" width="3.42578125" bestFit="1" customWidth="1"/>
    <col min="14" max="14" width="5.5703125" bestFit="1" customWidth="1"/>
    <col min="15" max="16" width="10.140625" bestFit="1" customWidth="1"/>
  </cols>
  <sheetData>
    <row r="1" spans="1:17" x14ac:dyDescent="0.25">
      <c r="A1" t="s">
        <v>12</v>
      </c>
      <c r="B1" t="s">
        <v>13</v>
      </c>
      <c r="C1" t="s">
        <v>0</v>
      </c>
      <c r="D1" t="s">
        <v>1</v>
      </c>
      <c r="E1" t="s">
        <v>2</v>
      </c>
      <c r="F1" t="s">
        <v>7</v>
      </c>
      <c r="G1" t="s">
        <v>3</v>
      </c>
      <c r="H1" t="s">
        <v>4</v>
      </c>
      <c r="I1" t="s">
        <v>5</v>
      </c>
      <c r="J1" t="s">
        <v>9</v>
      </c>
      <c r="K1" t="s">
        <v>10</v>
      </c>
      <c r="L1" t="s">
        <v>11</v>
      </c>
      <c r="M1" t="s">
        <v>6</v>
      </c>
      <c r="N1" t="s">
        <v>8</v>
      </c>
      <c r="O1" s="1" t="s">
        <v>82</v>
      </c>
      <c r="P1" s="1" t="s">
        <v>83</v>
      </c>
      <c r="Q1" s="1" t="s">
        <v>84</v>
      </c>
    </row>
    <row r="2" spans="1:17" x14ac:dyDescent="0.25">
      <c r="A2" t="s">
        <v>24</v>
      </c>
      <c r="B2" t="s">
        <v>25</v>
      </c>
      <c r="C2">
        <v>132</v>
      </c>
      <c r="D2">
        <v>122</v>
      </c>
      <c r="E2">
        <v>60</v>
      </c>
      <c r="F2" s="2">
        <f>IF(E2=0,0,E2/D2)</f>
        <v>0.49180327868852458</v>
      </c>
      <c r="G2">
        <v>8</v>
      </c>
      <c r="H2">
        <v>2</v>
      </c>
      <c r="I2">
        <v>14</v>
      </c>
      <c r="J2">
        <v>58</v>
      </c>
      <c r="K2">
        <v>1</v>
      </c>
      <c r="L2">
        <v>1</v>
      </c>
      <c r="M2">
        <v>0</v>
      </c>
      <c r="N2" s="2">
        <f>IF(E2=0,0,((E2+H2+G2)/(D2+G2+H2)))</f>
        <v>0.53030303030303028</v>
      </c>
      <c r="O2">
        <f>IF(SUM(J2,K2,L2,M2,)=E2,1,0)</f>
        <v>1</v>
      </c>
      <c r="P2">
        <f>IF(SUM(G2,H2,D2)=C2,1,0)</f>
        <v>1</v>
      </c>
      <c r="Q2">
        <f>IF(C2-SUM(G2,H2)=D2,1,0)</f>
        <v>1</v>
      </c>
    </row>
    <row r="3" spans="1:17" x14ac:dyDescent="0.25">
      <c r="A3" t="s">
        <v>18</v>
      </c>
      <c r="B3" t="s">
        <v>46</v>
      </c>
      <c r="C3">
        <v>111</v>
      </c>
      <c r="D3">
        <v>104</v>
      </c>
      <c r="E3">
        <v>44</v>
      </c>
      <c r="F3" s="2">
        <f>IF(E3=0,0,E3/D3)</f>
        <v>0.42307692307692307</v>
      </c>
      <c r="G3">
        <v>7</v>
      </c>
      <c r="H3">
        <v>0</v>
      </c>
      <c r="I3">
        <v>4</v>
      </c>
      <c r="J3">
        <v>41</v>
      </c>
      <c r="K3">
        <v>3</v>
      </c>
      <c r="L3">
        <v>0</v>
      </c>
      <c r="M3">
        <v>0</v>
      </c>
      <c r="N3" s="2">
        <f t="shared" ref="N3:N49" si="0">IF(E3=0,0,((E3+H3+G3)/(D3+G3+H3)))</f>
        <v>0.45945945945945948</v>
      </c>
      <c r="O3">
        <f t="shared" ref="O3:O49" si="1">IF(SUM(J3,K3,L3,M3,)=E3,1,0)</f>
        <v>1</v>
      </c>
      <c r="P3">
        <f t="shared" ref="P3:P49" si="2">IF(SUM(G3,H3,D3)=C3,1,0)</f>
        <v>1</v>
      </c>
      <c r="Q3">
        <f t="shared" ref="Q3:Q49" si="3">IF(C3-SUM(G3,H3)=D3,1,0)</f>
        <v>1</v>
      </c>
    </row>
    <row r="4" spans="1:17" x14ac:dyDescent="0.25">
      <c r="A4" t="s">
        <v>112</v>
      </c>
      <c r="B4" t="s">
        <v>36</v>
      </c>
      <c r="C4">
        <v>111</v>
      </c>
      <c r="D4">
        <v>104</v>
      </c>
      <c r="E4">
        <v>44</v>
      </c>
      <c r="F4" s="2">
        <f>IF(E4=0,0,E4/D4)</f>
        <v>0.42307692307692307</v>
      </c>
      <c r="G4">
        <v>5</v>
      </c>
      <c r="H4">
        <v>2</v>
      </c>
      <c r="I4">
        <v>7</v>
      </c>
      <c r="J4">
        <v>41</v>
      </c>
      <c r="K4">
        <v>3</v>
      </c>
      <c r="L4">
        <v>0</v>
      </c>
      <c r="M4">
        <v>0</v>
      </c>
      <c r="N4" s="2">
        <f t="shared" si="0"/>
        <v>0.45945945945945948</v>
      </c>
      <c r="O4">
        <f t="shared" si="1"/>
        <v>1</v>
      </c>
      <c r="P4">
        <f t="shared" si="2"/>
        <v>1</v>
      </c>
      <c r="Q4">
        <f t="shared" si="3"/>
        <v>1</v>
      </c>
    </row>
    <row r="5" spans="1:17" x14ac:dyDescent="0.25">
      <c r="A5" t="s">
        <v>43</v>
      </c>
      <c r="B5" t="s">
        <v>44</v>
      </c>
      <c r="C5">
        <v>121</v>
      </c>
      <c r="D5">
        <v>109</v>
      </c>
      <c r="E5">
        <v>46</v>
      </c>
      <c r="F5" s="2">
        <f>IF(E5=0,0,E5/D5)</f>
        <v>0.42201834862385323</v>
      </c>
      <c r="G5">
        <v>11</v>
      </c>
      <c r="H5">
        <v>1</v>
      </c>
      <c r="I5">
        <v>11</v>
      </c>
      <c r="J5">
        <v>40</v>
      </c>
      <c r="K5">
        <v>3</v>
      </c>
      <c r="L5">
        <v>3</v>
      </c>
      <c r="M5">
        <v>0</v>
      </c>
      <c r="N5" s="2">
        <f t="shared" si="0"/>
        <v>0.47933884297520662</v>
      </c>
      <c r="O5">
        <f t="shared" si="1"/>
        <v>1</v>
      </c>
      <c r="P5">
        <f t="shared" si="2"/>
        <v>1</v>
      </c>
      <c r="Q5">
        <f t="shared" si="3"/>
        <v>1</v>
      </c>
    </row>
    <row r="6" spans="1:17" x14ac:dyDescent="0.25">
      <c r="A6" t="s">
        <v>113</v>
      </c>
      <c r="B6" t="s">
        <v>114</v>
      </c>
      <c r="C6">
        <v>114</v>
      </c>
      <c r="D6">
        <v>106</v>
      </c>
      <c r="E6">
        <v>44</v>
      </c>
      <c r="F6" s="2">
        <f>IF(E6=0,0,E6/D6)</f>
        <v>0.41509433962264153</v>
      </c>
      <c r="G6">
        <v>4</v>
      </c>
      <c r="H6">
        <v>2</v>
      </c>
      <c r="I6">
        <v>12</v>
      </c>
      <c r="J6">
        <v>33</v>
      </c>
      <c r="K6">
        <v>9</v>
      </c>
      <c r="L6">
        <v>2</v>
      </c>
      <c r="M6">
        <v>0</v>
      </c>
      <c r="N6" s="2">
        <f t="shared" si="0"/>
        <v>0.44642857142857145</v>
      </c>
      <c r="O6">
        <f t="shared" si="1"/>
        <v>1</v>
      </c>
      <c r="P6">
        <f t="shared" si="2"/>
        <v>0</v>
      </c>
      <c r="Q6">
        <f t="shared" si="3"/>
        <v>0</v>
      </c>
    </row>
    <row r="7" spans="1:17" x14ac:dyDescent="0.25">
      <c r="A7" t="s">
        <v>16</v>
      </c>
      <c r="B7" t="s">
        <v>17</v>
      </c>
      <c r="C7">
        <v>114</v>
      </c>
      <c r="D7">
        <v>105</v>
      </c>
      <c r="E7">
        <v>43</v>
      </c>
      <c r="F7" s="2">
        <f>IF(E7=0,0,E7/D7)</f>
        <v>0.40952380952380951</v>
      </c>
      <c r="G7">
        <v>8</v>
      </c>
      <c r="H7">
        <v>1</v>
      </c>
      <c r="I7">
        <v>17</v>
      </c>
      <c r="J7">
        <v>39</v>
      </c>
      <c r="K7">
        <v>2</v>
      </c>
      <c r="L7">
        <v>2</v>
      </c>
      <c r="M7">
        <v>0</v>
      </c>
      <c r="N7" s="2">
        <f t="shared" si="0"/>
        <v>0.45614035087719296</v>
      </c>
      <c r="O7">
        <f t="shared" si="1"/>
        <v>1</v>
      </c>
      <c r="P7">
        <f t="shared" si="2"/>
        <v>1</v>
      </c>
      <c r="Q7">
        <f t="shared" si="3"/>
        <v>1</v>
      </c>
    </row>
    <row r="8" spans="1:17" x14ac:dyDescent="0.25">
      <c r="A8" t="s">
        <v>20</v>
      </c>
      <c r="B8" t="s">
        <v>21</v>
      </c>
      <c r="C8">
        <v>110</v>
      </c>
      <c r="D8">
        <v>98</v>
      </c>
      <c r="E8">
        <v>40</v>
      </c>
      <c r="F8" s="2">
        <f>IF(E8=0,0,E8/D8)</f>
        <v>0.40816326530612246</v>
      </c>
      <c r="G8">
        <v>9</v>
      </c>
      <c r="H8">
        <v>3</v>
      </c>
      <c r="I8">
        <v>6</v>
      </c>
      <c r="J8">
        <v>37</v>
      </c>
      <c r="K8">
        <v>2</v>
      </c>
      <c r="L8">
        <v>1</v>
      </c>
      <c r="M8">
        <v>0</v>
      </c>
      <c r="N8" s="2">
        <f t="shared" si="0"/>
        <v>0.47272727272727272</v>
      </c>
      <c r="O8">
        <f t="shared" si="1"/>
        <v>1</v>
      </c>
      <c r="P8">
        <f t="shared" si="2"/>
        <v>1</v>
      </c>
      <c r="Q8">
        <f t="shared" si="3"/>
        <v>1</v>
      </c>
    </row>
    <row r="9" spans="1:17" x14ac:dyDescent="0.25">
      <c r="A9" t="s">
        <v>50</v>
      </c>
      <c r="B9" t="s">
        <v>47</v>
      </c>
      <c r="C9">
        <v>127</v>
      </c>
      <c r="D9">
        <v>123</v>
      </c>
      <c r="E9">
        <v>50</v>
      </c>
      <c r="F9" s="2">
        <f>IF(E9=0,0,E9/D9)</f>
        <v>0.4065040650406504</v>
      </c>
      <c r="G9">
        <v>4</v>
      </c>
      <c r="H9">
        <v>0</v>
      </c>
      <c r="I9">
        <v>6</v>
      </c>
      <c r="J9">
        <v>49</v>
      </c>
      <c r="K9">
        <v>1</v>
      </c>
      <c r="L9">
        <v>0</v>
      </c>
      <c r="M9">
        <v>0</v>
      </c>
      <c r="N9" s="2">
        <f t="shared" si="0"/>
        <v>0.42519685039370081</v>
      </c>
      <c r="O9">
        <f t="shared" si="1"/>
        <v>1</v>
      </c>
      <c r="P9">
        <f t="shared" si="2"/>
        <v>1</v>
      </c>
      <c r="Q9">
        <f t="shared" si="3"/>
        <v>1</v>
      </c>
    </row>
    <row r="10" spans="1:17" x14ac:dyDescent="0.25">
      <c r="A10" t="s">
        <v>101</v>
      </c>
      <c r="B10" t="s">
        <v>78</v>
      </c>
      <c r="C10">
        <v>107</v>
      </c>
      <c r="D10">
        <v>100</v>
      </c>
      <c r="E10">
        <v>40</v>
      </c>
      <c r="F10" s="2">
        <f>IF(E10=0,0,E10/D10)</f>
        <v>0.4</v>
      </c>
      <c r="G10">
        <v>6</v>
      </c>
      <c r="H10">
        <v>1</v>
      </c>
      <c r="I10">
        <v>5</v>
      </c>
      <c r="J10">
        <v>38</v>
      </c>
      <c r="K10">
        <v>1</v>
      </c>
      <c r="L10">
        <v>1</v>
      </c>
      <c r="M10">
        <v>0</v>
      </c>
      <c r="N10" s="2">
        <f t="shared" si="0"/>
        <v>0.43925233644859812</v>
      </c>
      <c r="O10">
        <f t="shared" si="1"/>
        <v>1</v>
      </c>
      <c r="P10">
        <f t="shared" si="2"/>
        <v>1</v>
      </c>
      <c r="Q10">
        <f t="shared" si="3"/>
        <v>1</v>
      </c>
    </row>
    <row r="11" spans="1:17" x14ac:dyDescent="0.25">
      <c r="A11" t="s">
        <v>48</v>
      </c>
      <c r="B11" t="s">
        <v>59</v>
      </c>
      <c r="C11">
        <v>115</v>
      </c>
      <c r="D11">
        <v>113</v>
      </c>
      <c r="E11">
        <v>45</v>
      </c>
      <c r="F11" s="2">
        <f>IF(E11=0,0,E11/D11)</f>
        <v>0.39823008849557523</v>
      </c>
      <c r="G11">
        <v>2</v>
      </c>
      <c r="H11">
        <v>0</v>
      </c>
      <c r="I11">
        <v>7</v>
      </c>
      <c r="J11">
        <v>43</v>
      </c>
      <c r="K11">
        <v>2</v>
      </c>
      <c r="L11">
        <v>0</v>
      </c>
      <c r="M11">
        <v>0</v>
      </c>
      <c r="N11" s="2">
        <f t="shared" si="0"/>
        <v>0.40869565217391307</v>
      </c>
      <c r="O11">
        <f t="shared" si="1"/>
        <v>1</v>
      </c>
      <c r="P11">
        <f t="shared" si="2"/>
        <v>1</v>
      </c>
      <c r="Q11">
        <f t="shared" si="3"/>
        <v>1</v>
      </c>
    </row>
    <row r="12" spans="1:17" x14ac:dyDescent="0.25">
      <c r="A12" t="s">
        <v>18</v>
      </c>
      <c r="B12" t="s">
        <v>19</v>
      </c>
      <c r="C12">
        <v>118</v>
      </c>
      <c r="D12">
        <v>103</v>
      </c>
      <c r="E12">
        <v>41</v>
      </c>
      <c r="F12" s="2">
        <f>IF(E12=0,0,E12/D12)</f>
        <v>0.39805825242718446</v>
      </c>
      <c r="G12">
        <v>15</v>
      </c>
      <c r="H12">
        <v>0</v>
      </c>
      <c r="I12">
        <v>5</v>
      </c>
      <c r="J12">
        <v>37</v>
      </c>
      <c r="K12">
        <v>4</v>
      </c>
      <c r="L12">
        <v>0</v>
      </c>
      <c r="M12">
        <v>0</v>
      </c>
      <c r="N12" s="2">
        <f t="shared" si="0"/>
        <v>0.47457627118644069</v>
      </c>
      <c r="O12">
        <f t="shared" si="1"/>
        <v>1</v>
      </c>
      <c r="P12">
        <f t="shared" si="2"/>
        <v>1</v>
      </c>
      <c r="Q12">
        <f t="shared" si="3"/>
        <v>1</v>
      </c>
    </row>
    <row r="13" spans="1:17" x14ac:dyDescent="0.25">
      <c r="A13" t="s">
        <v>48</v>
      </c>
      <c r="B13" t="s">
        <v>115</v>
      </c>
      <c r="C13">
        <v>104</v>
      </c>
      <c r="D13">
        <v>100</v>
      </c>
      <c r="E13">
        <v>38</v>
      </c>
      <c r="F13" s="2">
        <f>IF(E13=0,0,E13/D13)</f>
        <v>0.38</v>
      </c>
      <c r="G13">
        <v>3</v>
      </c>
      <c r="H13">
        <v>1</v>
      </c>
      <c r="I13">
        <v>10</v>
      </c>
      <c r="J13">
        <v>31</v>
      </c>
      <c r="K13">
        <v>4</v>
      </c>
      <c r="L13">
        <v>2</v>
      </c>
      <c r="M13">
        <v>1</v>
      </c>
      <c r="N13" s="2">
        <f t="shared" si="0"/>
        <v>0.40384615384615385</v>
      </c>
      <c r="O13">
        <f t="shared" si="1"/>
        <v>1</v>
      </c>
      <c r="P13">
        <f t="shared" si="2"/>
        <v>1</v>
      </c>
      <c r="Q13">
        <f t="shared" si="3"/>
        <v>1</v>
      </c>
    </row>
    <row r="14" spans="1:17" x14ac:dyDescent="0.25">
      <c r="A14" t="s">
        <v>116</v>
      </c>
      <c r="B14" t="s">
        <v>117</v>
      </c>
      <c r="C14">
        <v>95</v>
      </c>
      <c r="D14">
        <v>90</v>
      </c>
      <c r="E14">
        <v>34</v>
      </c>
      <c r="F14" s="2">
        <f>IF(E14=0,0,E14/D14)</f>
        <v>0.37777777777777777</v>
      </c>
      <c r="G14">
        <v>4</v>
      </c>
      <c r="H14">
        <v>1</v>
      </c>
      <c r="I14">
        <v>4</v>
      </c>
      <c r="J14">
        <v>34</v>
      </c>
      <c r="K14">
        <v>0</v>
      </c>
      <c r="L14">
        <v>0</v>
      </c>
      <c r="M14">
        <v>0</v>
      </c>
      <c r="N14" s="2">
        <f t="shared" si="0"/>
        <v>0.41052631578947368</v>
      </c>
      <c r="O14">
        <f t="shared" si="1"/>
        <v>1</v>
      </c>
      <c r="P14">
        <f t="shared" si="2"/>
        <v>1</v>
      </c>
      <c r="Q14">
        <f t="shared" si="3"/>
        <v>1</v>
      </c>
    </row>
    <row r="15" spans="1:17" x14ac:dyDescent="0.25">
      <c r="A15" t="s">
        <v>39</v>
      </c>
      <c r="B15" t="s">
        <v>40</v>
      </c>
      <c r="C15">
        <v>101</v>
      </c>
      <c r="D15">
        <v>90</v>
      </c>
      <c r="E15">
        <v>33</v>
      </c>
      <c r="F15" s="2">
        <f>IF(E15=0,0,E15/D15)</f>
        <v>0.36666666666666664</v>
      </c>
      <c r="G15">
        <v>12</v>
      </c>
      <c r="H15">
        <v>0</v>
      </c>
      <c r="I15">
        <v>7</v>
      </c>
      <c r="J15">
        <v>28</v>
      </c>
      <c r="K15">
        <v>4</v>
      </c>
      <c r="L15">
        <v>1</v>
      </c>
      <c r="M15">
        <v>0</v>
      </c>
      <c r="N15" s="2">
        <f t="shared" si="0"/>
        <v>0.44117647058823528</v>
      </c>
      <c r="O15">
        <f t="shared" si="1"/>
        <v>1</v>
      </c>
      <c r="P15">
        <f t="shared" si="2"/>
        <v>0</v>
      </c>
      <c r="Q15">
        <f t="shared" si="3"/>
        <v>0</v>
      </c>
    </row>
    <row r="16" spans="1:17" x14ac:dyDescent="0.25">
      <c r="A16" t="s">
        <v>56</v>
      </c>
      <c r="B16" t="s">
        <v>57</v>
      </c>
      <c r="C16">
        <v>84</v>
      </c>
      <c r="D16">
        <v>76</v>
      </c>
      <c r="E16">
        <v>27</v>
      </c>
      <c r="F16" s="2">
        <f>IF(E16=0,0,E16/D16)</f>
        <v>0.35526315789473684</v>
      </c>
      <c r="G16">
        <v>6</v>
      </c>
      <c r="H16">
        <v>2</v>
      </c>
      <c r="I16">
        <v>13</v>
      </c>
      <c r="J16">
        <v>24</v>
      </c>
      <c r="K16">
        <v>2</v>
      </c>
      <c r="L16">
        <v>0</v>
      </c>
      <c r="M16">
        <v>1</v>
      </c>
      <c r="N16" s="2">
        <f t="shared" si="0"/>
        <v>0.41666666666666669</v>
      </c>
      <c r="O16">
        <f t="shared" si="1"/>
        <v>1</v>
      </c>
      <c r="P16">
        <f t="shared" si="2"/>
        <v>1</v>
      </c>
      <c r="Q16">
        <f t="shared" si="3"/>
        <v>1</v>
      </c>
    </row>
    <row r="17" spans="1:17" x14ac:dyDescent="0.25">
      <c r="A17" t="s">
        <v>96</v>
      </c>
      <c r="B17" t="s">
        <v>118</v>
      </c>
      <c r="C17">
        <v>108</v>
      </c>
      <c r="D17">
        <v>99</v>
      </c>
      <c r="E17">
        <v>35</v>
      </c>
      <c r="F17" s="2">
        <f>IF(E17=0,0,E17/D17)</f>
        <v>0.35353535353535354</v>
      </c>
      <c r="G17">
        <v>8</v>
      </c>
      <c r="H17">
        <v>1</v>
      </c>
      <c r="I17">
        <v>4</v>
      </c>
      <c r="J17">
        <v>30</v>
      </c>
      <c r="K17">
        <v>4</v>
      </c>
      <c r="L17">
        <v>1</v>
      </c>
      <c r="M17">
        <v>0</v>
      </c>
      <c r="N17" s="2">
        <f t="shared" si="0"/>
        <v>0.40740740740740738</v>
      </c>
      <c r="O17">
        <f t="shared" si="1"/>
        <v>1</v>
      </c>
      <c r="P17">
        <f t="shared" si="2"/>
        <v>1</v>
      </c>
      <c r="Q17">
        <f t="shared" si="3"/>
        <v>1</v>
      </c>
    </row>
    <row r="18" spans="1:17" x14ac:dyDescent="0.25">
      <c r="A18" t="s">
        <v>52</v>
      </c>
      <c r="B18" t="s">
        <v>53</v>
      </c>
      <c r="C18">
        <v>96</v>
      </c>
      <c r="D18">
        <v>88</v>
      </c>
      <c r="E18">
        <v>31</v>
      </c>
      <c r="F18" s="2">
        <f>IF(E18=0,0,E18/D18)</f>
        <v>0.35227272727272729</v>
      </c>
      <c r="G18">
        <v>6</v>
      </c>
      <c r="H18">
        <v>2</v>
      </c>
      <c r="I18">
        <v>11</v>
      </c>
      <c r="J18">
        <v>22</v>
      </c>
      <c r="K18">
        <v>3</v>
      </c>
      <c r="L18">
        <v>4</v>
      </c>
      <c r="M18">
        <v>2</v>
      </c>
      <c r="N18" s="2">
        <f t="shared" si="0"/>
        <v>0.40625</v>
      </c>
      <c r="O18">
        <f t="shared" si="1"/>
        <v>1</v>
      </c>
      <c r="P18">
        <f t="shared" si="2"/>
        <v>1</v>
      </c>
      <c r="Q18">
        <f t="shared" si="3"/>
        <v>1</v>
      </c>
    </row>
    <row r="19" spans="1:17" x14ac:dyDescent="0.25">
      <c r="A19" t="s">
        <v>34</v>
      </c>
      <c r="B19" t="s">
        <v>35</v>
      </c>
      <c r="C19">
        <v>116</v>
      </c>
      <c r="D19">
        <v>112</v>
      </c>
      <c r="E19">
        <v>39</v>
      </c>
      <c r="F19" s="2">
        <f>IF(E19=0,0,E19/D19)</f>
        <v>0.3482142857142857</v>
      </c>
      <c r="G19">
        <v>4</v>
      </c>
      <c r="H19">
        <v>0</v>
      </c>
      <c r="I19">
        <v>2</v>
      </c>
      <c r="J19">
        <v>33</v>
      </c>
      <c r="K19">
        <v>6</v>
      </c>
      <c r="L19">
        <v>0</v>
      </c>
      <c r="M19">
        <v>0</v>
      </c>
      <c r="N19" s="2">
        <f t="shared" si="0"/>
        <v>0.37068965517241381</v>
      </c>
      <c r="O19">
        <f t="shared" si="1"/>
        <v>1</v>
      </c>
      <c r="P19">
        <f t="shared" si="2"/>
        <v>1</v>
      </c>
      <c r="Q19">
        <f t="shared" si="3"/>
        <v>1</v>
      </c>
    </row>
    <row r="20" spans="1:17" x14ac:dyDescent="0.25">
      <c r="A20" t="s">
        <v>119</v>
      </c>
      <c r="B20" t="s">
        <v>120</v>
      </c>
      <c r="C20">
        <v>114</v>
      </c>
      <c r="D20">
        <v>106</v>
      </c>
      <c r="E20">
        <v>36</v>
      </c>
      <c r="F20" s="2">
        <f>IF(E20=0,0,E20/D20)</f>
        <v>0.33962264150943394</v>
      </c>
      <c r="G20">
        <v>8</v>
      </c>
      <c r="H20">
        <v>0</v>
      </c>
      <c r="I20">
        <v>9</v>
      </c>
      <c r="J20">
        <v>30</v>
      </c>
      <c r="K20">
        <v>4</v>
      </c>
      <c r="L20">
        <v>1</v>
      </c>
      <c r="M20">
        <v>1</v>
      </c>
      <c r="N20" s="2">
        <f t="shared" si="0"/>
        <v>0.38596491228070173</v>
      </c>
      <c r="O20">
        <f t="shared" si="1"/>
        <v>1</v>
      </c>
      <c r="P20">
        <f t="shared" si="2"/>
        <v>1</v>
      </c>
      <c r="Q20">
        <f t="shared" si="3"/>
        <v>1</v>
      </c>
    </row>
    <row r="21" spans="1:17" x14ac:dyDescent="0.25">
      <c r="A21" t="s">
        <v>121</v>
      </c>
      <c r="B21" t="s">
        <v>44</v>
      </c>
      <c r="C21">
        <v>85</v>
      </c>
      <c r="D21">
        <v>68</v>
      </c>
      <c r="E21">
        <v>23</v>
      </c>
      <c r="F21" s="2">
        <f>IF(E21=0,0,E21/D21)</f>
        <v>0.33823529411764708</v>
      </c>
      <c r="G21">
        <v>15</v>
      </c>
      <c r="H21">
        <v>2</v>
      </c>
      <c r="I21">
        <v>2</v>
      </c>
      <c r="J21">
        <v>22</v>
      </c>
      <c r="K21">
        <v>1</v>
      </c>
      <c r="L21">
        <v>0</v>
      </c>
      <c r="M21">
        <v>0</v>
      </c>
      <c r="N21" s="2">
        <f t="shared" si="0"/>
        <v>0.47058823529411764</v>
      </c>
      <c r="O21">
        <f t="shared" si="1"/>
        <v>1</v>
      </c>
      <c r="P21">
        <f t="shared" si="2"/>
        <v>1</v>
      </c>
      <c r="Q21">
        <f t="shared" si="3"/>
        <v>1</v>
      </c>
    </row>
    <row r="22" spans="1:17" x14ac:dyDescent="0.25">
      <c r="A22" t="s">
        <v>60</v>
      </c>
      <c r="B22" t="s">
        <v>61</v>
      </c>
      <c r="C22">
        <v>119</v>
      </c>
      <c r="D22">
        <v>113</v>
      </c>
      <c r="E22">
        <v>37</v>
      </c>
      <c r="F22" s="2">
        <f>IF(E22=0,0,E22/D22)</f>
        <v>0.32743362831858408</v>
      </c>
      <c r="G22">
        <v>5</v>
      </c>
      <c r="H22">
        <v>1</v>
      </c>
      <c r="I22">
        <v>16</v>
      </c>
      <c r="J22">
        <v>37</v>
      </c>
      <c r="K22">
        <v>0</v>
      </c>
      <c r="L22">
        <v>0</v>
      </c>
      <c r="M22">
        <v>0</v>
      </c>
      <c r="N22" s="2">
        <f t="shared" si="0"/>
        <v>0.36134453781512604</v>
      </c>
      <c r="O22">
        <f t="shared" si="1"/>
        <v>1</v>
      </c>
      <c r="P22">
        <f t="shared" si="2"/>
        <v>1</v>
      </c>
      <c r="Q22">
        <f t="shared" si="3"/>
        <v>1</v>
      </c>
    </row>
    <row r="23" spans="1:17" x14ac:dyDescent="0.25">
      <c r="A23" t="s">
        <v>27</v>
      </c>
      <c r="B23" t="s">
        <v>28</v>
      </c>
      <c r="C23">
        <v>100</v>
      </c>
      <c r="D23">
        <v>98</v>
      </c>
      <c r="E23">
        <v>32</v>
      </c>
      <c r="F23" s="2">
        <f>IF(E23=0,0,E23/D23)</f>
        <v>0.32653061224489793</v>
      </c>
      <c r="G23">
        <v>1</v>
      </c>
      <c r="H23">
        <v>1</v>
      </c>
      <c r="I23">
        <v>2</v>
      </c>
      <c r="J23">
        <v>32</v>
      </c>
      <c r="K23">
        <v>0</v>
      </c>
      <c r="L23">
        <v>0</v>
      </c>
      <c r="M23">
        <v>0</v>
      </c>
      <c r="N23" s="2">
        <f t="shared" si="0"/>
        <v>0.34</v>
      </c>
      <c r="O23">
        <f t="shared" si="1"/>
        <v>1</v>
      </c>
      <c r="P23">
        <f t="shared" si="2"/>
        <v>1</v>
      </c>
      <c r="Q23">
        <f t="shared" si="3"/>
        <v>1</v>
      </c>
    </row>
    <row r="24" spans="1:17" x14ac:dyDescent="0.25">
      <c r="A24" t="s">
        <v>122</v>
      </c>
      <c r="B24" t="s">
        <v>93</v>
      </c>
      <c r="C24">
        <v>74</v>
      </c>
      <c r="D24">
        <v>73</v>
      </c>
      <c r="E24">
        <v>23</v>
      </c>
      <c r="F24" s="2">
        <f>IF(E24=0,0,E24/D24)</f>
        <v>0.31506849315068491</v>
      </c>
      <c r="G24">
        <v>1</v>
      </c>
      <c r="H24">
        <v>0</v>
      </c>
      <c r="I24">
        <v>8</v>
      </c>
      <c r="J24">
        <v>20</v>
      </c>
      <c r="K24">
        <v>3</v>
      </c>
      <c r="L24">
        <v>0</v>
      </c>
      <c r="M24">
        <v>0</v>
      </c>
      <c r="N24" s="2">
        <f t="shared" si="0"/>
        <v>0.32432432432432434</v>
      </c>
      <c r="O24">
        <f t="shared" si="1"/>
        <v>1</v>
      </c>
      <c r="P24">
        <f t="shared" si="2"/>
        <v>1</v>
      </c>
      <c r="Q24">
        <f t="shared" si="3"/>
        <v>1</v>
      </c>
    </row>
    <row r="25" spans="1:17" x14ac:dyDescent="0.25">
      <c r="A25" t="s">
        <v>31</v>
      </c>
      <c r="B25" t="s">
        <v>32</v>
      </c>
      <c r="C25">
        <v>106</v>
      </c>
      <c r="D25">
        <v>100</v>
      </c>
      <c r="E25">
        <v>31</v>
      </c>
      <c r="F25" s="2">
        <f>IF(E25=0,0,E25/D25)</f>
        <v>0.31</v>
      </c>
      <c r="G25">
        <v>6</v>
      </c>
      <c r="H25">
        <v>0</v>
      </c>
      <c r="I25">
        <v>7</v>
      </c>
      <c r="J25">
        <v>30</v>
      </c>
      <c r="K25">
        <v>1</v>
      </c>
      <c r="L25">
        <v>0</v>
      </c>
      <c r="M25">
        <v>0</v>
      </c>
      <c r="N25" s="2">
        <f t="shared" si="0"/>
        <v>0.34905660377358488</v>
      </c>
      <c r="O25">
        <f t="shared" si="1"/>
        <v>1</v>
      </c>
      <c r="P25">
        <f t="shared" si="2"/>
        <v>1</v>
      </c>
      <c r="Q25">
        <f t="shared" si="3"/>
        <v>1</v>
      </c>
    </row>
    <row r="26" spans="1:17" x14ac:dyDescent="0.25">
      <c r="A26" t="s">
        <v>37</v>
      </c>
      <c r="B26" t="s">
        <v>53</v>
      </c>
      <c r="C26">
        <v>83</v>
      </c>
      <c r="D26">
        <v>73</v>
      </c>
      <c r="E26">
        <v>22</v>
      </c>
      <c r="F26" s="2">
        <f>IF(E26=0,0,E26/D26)</f>
        <v>0.30136986301369861</v>
      </c>
      <c r="G26">
        <v>6</v>
      </c>
      <c r="H26">
        <v>4</v>
      </c>
      <c r="I26">
        <v>3</v>
      </c>
      <c r="J26">
        <v>21</v>
      </c>
      <c r="K26">
        <v>0</v>
      </c>
      <c r="L26">
        <v>0</v>
      </c>
      <c r="M26">
        <v>0</v>
      </c>
      <c r="N26" s="2">
        <f t="shared" si="0"/>
        <v>0.38554216867469882</v>
      </c>
      <c r="O26">
        <f t="shared" si="1"/>
        <v>0</v>
      </c>
      <c r="P26">
        <f t="shared" si="2"/>
        <v>1</v>
      </c>
      <c r="Q26">
        <f t="shared" si="3"/>
        <v>1</v>
      </c>
    </row>
    <row r="27" spans="1:17" x14ac:dyDescent="0.25">
      <c r="A27" t="s">
        <v>123</v>
      </c>
      <c r="B27" t="s">
        <v>124</v>
      </c>
      <c r="C27">
        <v>81</v>
      </c>
      <c r="D27">
        <v>79</v>
      </c>
      <c r="E27">
        <v>23</v>
      </c>
      <c r="F27" s="2">
        <f>IF(E27=0,0,E27/D27)</f>
        <v>0.29113924050632911</v>
      </c>
      <c r="G27">
        <v>2</v>
      </c>
      <c r="H27">
        <v>0</v>
      </c>
      <c r="I27">
        <v>4</v>
      </c>
      <c r="J27">
        <v>23</v>
      </c>
      <c r="K27">
        <v>0</v>
      </c>
      <c r="L27">
        <v>0</v>
      </c>
      <c r="M27">
        <v>0</v>
      </c>
      <c r="N27" s="2">
        <f t="shared" si="0"/>
        <v>0.30864197530864196</v>
      </c>
      <c r="O27">
        <f t="shared" si="1"/>
        <v>1</v>
      </c>
      <c r="P27">
        <f t="shared" si="2"/>
        <v>1</v>
      </c>
      <c r="Q27">
        <f t="shared" si="3"/>
        <v>1</v>
      </c>
    </row>
    <row r="28" spans="1:17" x14ac:dyDescent="0.25">
      <c r="A28" t="s">
        <v>20</v>
      </c>
      <c r="B28" t="s">
        <v>26</v>
      </c>
      <c r="C28">
        <v>84</v>
      </c>
      <c r="D28">
        <v>79</v>
      </c>
      <c r="E28">
        <v>23</v>
      </c>
      <c r="F28" s="2">
        <f>IF(E28=0,0,E28/D28)</f>
        <v>0.29113924050632911</v>
      </c>
      <c r="G28">
        <v>4</v>
      </c>
      <c r="H28">
        <v>1</v>
      </c>
      <c r="I28">
        <v>4</v>
      </c>
      <c r="J28">
        <v>18</v>
      </c>
      <c r="K28">
        <v>4</v>
      </c>
      <c r="L28">
        <v>0</v>
      </c>
      <c r="M28">
        <v>1</v>
      </c>
      <c r="N28" s="2">
        <f t="shared" si="0"/>
        <v>0.33333333333333331</v>
      </c>
      <c r="O28">
        <f t="shared" si="1"/>
        <v>1</v>
      </c>
      <c r="P28">
        <f t="shared" si="2"/>
        <v>1</v>
      </c>
      <c r="Q28">
        <f t="shared" si="3"/>
        <v>1</v>
      </c>
    </row>
    <row r="29" spans="1:17" x14ac:dyDescent="0.25">
      <c r="A29" t="s">
        <v>54</v>
      </c>
      <c r="B29" t="s">
        <v>55</v>
      </c>
      <c r="C29">
        <v>119</v>
      </c>
      <c r="D29">
        <v>110</v>
      </c>
      <c r="E29">
        <v>31</v>
      </c>
      <c r="F29" s="2">
        <f>IF(E29=0,0,E29/D29)</f>
        <v>0.2818181818181818</v>
      </c>
      <c r="G29">
        <v>9</v>
      </c>
      <c r="H29">
        <v>0</v>
      </c>
      <c r="I29">
        <v>6</v>
      </c>
      <c r="J29">
        <v>26</v>
      </c>
      <c r="K29">
        <v>3</v>
      </c>
      <c r="L29">
        <v>2</v>
      </c>
      <c r="M29">
        <v>0</v>
      </c>
      <c r="N29" s="2">
        <f t="shared" si="0"/>
        <v>0.33613445378151263</v>
      </c>
      <c r="O29">
        <f t="shared" si="1"/>
        <v>1</v>
      </c>
      <c r="P29">
        <f t="shared" si="2"/>
        <v>1</v>
      </c>
      <c r="Q29">
        <f t="shared" si="3"/>
        <v>1</v>
      </c>
    </row>
    <row r="30" spans="1:17" x14ac:dyDescent="0.25">
      <c r="A30" t="s">
        <v>48</v>
      </c>
      <c r="B30" t="s">
        <v>125</v>
      </c>
      <c r="C30">
        <v>118</v>
      </c>
      <c r="D30">
        <v>109</v>
      </c>
      <c r="E30">
        <v>30</v>
      </c>
      <c r="F30" s="2">
        <f>IF(E30=0,0,E30/D30)</f>
        <v>0.27522935779816515</v>
      </c>
      <c r="G30">
        <v>9</v>
      </c>
      <c r="H30">
        <v>0</v>
      </c>
      <c r="I30">
        <v>7</v>
      </c>
      <c r="J30">
        <v>30</v>
      </c>
      <c r="K30">
        <v>0</v>
      </c>
      <c r="L30">
        <v>0</v>
      </c>
      <c r="M30">
        <v>0</v>
      </c>
      <c r="N30" s="2">
        <f t="shared" si="0"/>
        <v>0.33050847457627119</v>
      </c>
      <c r="O30">
        <f t="shared" si="1"/>
        <v>1</v>
      </c>
      <c r="P30">
        <f t="shared" si="2"/>
        <v>1</v>
      </c>
      <c r="Q30">
        <f t="shared" si="3"/>
        <v>1</v>
      </c>
    </row>
    <row r="31" spans="1:17" x14ac:dyDescent="0.25">
      <c r="A31" t="s">
        <v>14</v>
      </c>
      <c r="B31" t="s">
        <v>125</v>
      </c>
      <c r="C31">
        <v>124</v>
      </c>
      <c r="D31">
        <v>107</v>
      </c>
      <c r="E31">
        <v>29</v>
      </c>
      <c r="F31" s="2">
        <f>IF(E31=0,0,E31/D31)</f>
        <v>0.27102803738317754</v>
      </c>
      <c r="G31">
        <v>15</v>
      </c>
      <c r="H31">
        <v>2</v>
      </c>
      <c r="I31">
        <v>5</v>
      </c>
      <c r="J31">
        <v>28</v>
      </c>
      <c r="K31">
        <v>0</v>
      </c>
      <c r="L31">
        <v>1</v>
      </c>
      <c r="M31">
        <v>0</v>
      </c>
      <c r="N31" s="2">
        <f t="shared" si="0"/>
        <v>0.37096774193548387</v>
      </c>
      <c r="O31">
        <f t="shared" si="1"/>
        <v>1</v>
      </c>
      <c r="P31">
        <f t="shared" si="2"/>
        <v>1</v>
      </c>
      <c r="Q31">
        <f t="shared" si="3"/>
        <v>1</v>
      </c>
    </row>
    <row r="32" spans="1:17" x14ac:dyDescent="0.25">
      <c r="A32" t="s">
        <v>20</v>
      </c>
      <c r="B32" t="s">
        <v>126</v>
      </c>
      <c r="C32">
        <v>111</v>
      </c>
      <c r="D32">
        <v>103</v>
      </c>
      <c r="E32">
        <v>27</v>
      </c>
      <c r="F32" s="2">
        <f>IF(E32=0,0,E32/D32)</f>
        <v>0.26213592233009708</v>
      </c>
      <c r="G32">
        <v>5</v>
      </c>
      <c r="H32">
        <v>3</v>
      </c>
      <c r="I32">
        <v>6</v>
      </c>
      <c r="J32">
        <v>27</v>
      </c>
      <c r="K32">
        <v>0</v>
      </c>
      <c r="L32">
        <v>0</v>
      </c>
      <c r="M32">
        <v>0</v>
      </c>
      <c r="N32" s="2">
        <f t="shared" si="0"/>
        <v>0.31531531531531531</v>
      </c>
      <c r="O32">
        <f t="shared" si="1"/>
        <v>1</v>
      </c>
      <c r="P32">
        <f t="shared" si="2"/>
        <v>1</v>
      </c>
      <c r="Q32">
        <f t="shared" si="3"/>
        <v>1</v>
      </c>
    </row>
    <row r="33" spans="1:17" x14ac:dyDescent="0.25">
      <c r="A33" t="s">
        <v>16</v>
      </c>
      <c r="B33" t="s">
        <v>128</v>
      </c>
      <c r="C33">
        <v>94</v>
      </c>
      <c r="D33">
        <v>85</v>
      </c>
      <c r="E33">
        <v>22</v>
      </c>
      <c r="F33" s="2">
        <f>IF(E33=0,0,E33/D33)</f>
        <v>0.25882352941176473</v>
      </c>
      <c r="G33">
        <v>7</v>
      </c>
      <c r="H33">
        <v>2</v>
      </c>
      <c r="I33">
        <v>4</v>
      </c>
      <c r="J33">
        <v>22</v>
      </c>
      <c r="K33">
        <v>0</v>
      </c>
      <c r="L33">
        <v>0</v>
      </c>
      <c r="M33">
        <v>0</v>
      </c>
      <c r="N33" s="2">
        <f t="shared" si="0"/>
        <v>0.32978723404255317</v>
      </c>
      <c r="O33">
        <f t="shared" si="1"/>
        <v>1</v>
      </c>
      <c r="P33">
        <f t="shared" si="2"/>
        <v>1</v>
      </c>
      <c r="Q33">
        <f t="shared" si="3"/>
        <v>1</v>
      </c>
    </row>
    <row r="34" spans="1:17" x14ac:dyDescent="0.25">
      <c r="A34" t="s">
        <v>129</v>
      </c>
      <c r="B34" t="s">
        <v>19</v>
      </c>
      <c r="C34">
        <v>102</v>
      </c>
      <c r="D34">
        <v>90</v>
      </c>
      <c r="E34">
        <v>23</v>
      </c>
      <c r="F34" s="2">
        <f>IF(E34=0,0,E34/D34)</f>
        <v>0.25555555555555554</v>
      </c>
      <c r="G34">
        <v>10</v>
      </c>
      <c r="H34">
        <v>2</v>
      </c>
      <c r="I34">
        <v>6</v>
      </c>
      <c r="J34">
        <v>21</v>
      </c>
      <c r="K34">
        <v>1</v>
      </c>
      <c r="L34">
        <v>1</v>
      </c>
      <c r="M34">
        <v>0</v>
      </c>
      <c r="N34" s="2">
        <f t="shared" si="0"/>
        <v>0.34313725490196079</v>
      </c>
      <c r="O34">
        <f t="shared" si="1"/>
        <v>1</v>
      </c>
      <c r="P34">
        <f t="shared" si="2"/>
        <v>1</v>
      </c>
      <c r="Q34">
        <f t="shared" si="3"/>
        <v>1</v>
      </c>
    </row>
    <row r="35" spans="1:17" x14ac:dyDescent="0.25">
      <c r="A35" t="s">
        <v>69</v>
      </c>
      <c r="B35" t="s">
        <v>25</v>
      </c>
      <c r="C35">
        <v>109</v>
      </c>
      <c r="D35">
        <v>94</v>
      </c>
      <c r="E35">
        <v>24</v>
      </c>
      <c r="F35" s="2">
        <f>IF(E35=0,0,E35/D35)</f>
        <v>0.25531914893617019</v>
      </c>
      <c r="G35">
        <v>11</v>
      </c>
      <c r="H35">
        <v>4</v>
      </c>
      <c r="I35">
        <v>8</v>
      </c>
      <c r="J35">
        <v>22</v>
      </c>
      <c r="K35">
        <v>2</v>
      </c>
      <c r="L35">
        <v>0</v>
      </c>
      <c r="M35">
        <v>0</v>
      </c>
      <c r="N35" s="2">
        <f t="shared" si="0"/>
        <v>0.3577981651376147</v>
      </c>
      <c r="O35">
        <f t="shared" si="1"/>
        <v>1</v>
      </c>
      <c r="P35">
        <f t="shared" si="2"/>
        <v>1</v>
      </c>
      <c r="Q35">
        <f t="shared" si="3"/>
        <v>1</v>
      </c>
    </row>
    <row r="36" spans="1:17" x14ac:dyDescent="0.25">
      <c r="A36" t="s">
        <v>20</v>
      </c>
      <c r="B36" t="s">
        <v>74</v>
      </c>
      <c r="C36">
        <v>119</v>
      </c>
      <c r="D36">
        <v>102</v>
      </c>
      <c r="E36">
        <v>26</v>
      </c>
      <c r="F36" s="2">
        <f>IF(E36=0,0,E36/D36)</f>
        <v>0.25490196078431371</v>
      </c>
      <c r="G36">
        <v>16</v>
      </c>
      <c r="H36">
        <v>1</v>
      </c>
      <c r="I36">
        <v>5</v>
      </c>
      <c r="J36">
        <v>24</v>
      </c>
      <c r="K36">
        <v>2</v>
      </c>
      <c r="L36">
        <v>0</v>
      </c>
      <c r="M36">
        <v>0</v>
      </c>
      <c r="N36" s="2">
        <f t="shared" si="0"/>
        <v>0.36134453781512604</v>
      </c>
      <c r="O36">
        <f t="shared" si="1"/>
        <v>1</v>
      </c>
      <c r="P36">
        <f t="shared" si="2"/>
        <v>1</v>
      </c>
      <c r="Q36">
        <f t="shared" si="3"/>
        <v>1</v>
      </c>
    </row>
    <row r="37" spans="1:17" x14ac:dyDescent="0.25">
      <c r="A37" t="s">
        <v>130</v>
      </c>
      <c r="B37" t="s">
        <v>131</v>
      </c>
      <c r="C37">
        <v>49</v>
      </c>
      <c r="D37">
        <v>44</v>
      </c>
      <c r="E37">
        <v>11</v>
      </c>
      <c r="F37" s="2">
        <f>IF(E37=0,0,E37/D37)</f>
        <v>0.25</v>
      </c>
      <c r="G37">
        <v>3</v>
      </c>
      <c r="H37">
        <v>2</v>
      </c>
      <c r="I37">
        <v>2</v>
      </c>
      <c r="J37">
        <v>10</v>
      </c>
      <c r="K37">
        <v>1</v>
      </c>
      <c r="L37">
        <v>0</v>
      </c>
      <c r="M37">
        <v>0</v>
      </c>
      <c r="N37" s="2">
        <f t="shared" si="0"/>
        <v>0.32653061224489793</v>
      </c>
      <c r="O37">
        <f t="shared" si="1"/>
        <v>1</v>
      </c>
      <c r="P37">
        <f t="shared" si="2"/>
        <v>1</v>
      </c>
      <c r="Q37">
        <f t="shared" si="3"/>
        <v>1</v>
      </c>
    </row>
    <row r="38" spans="1:17" x14ac:dyDescent="0.25">
      <c r="A38" t="s">
        <v>18</v>
      </c>
      <c r="B38" t="s">
        <v>132</v>
      </c>
      <c r="C38">
        <v>82</v>
      </c>
      <c r="D38">
        <v>78</v>
      </c>
      <c r="E38">
        <v>19</v>
      </c>
      <c r="F38" s="2">
        <f>IF(E38=0,0,E38/D38)</f>
        <v>0.24358974358974358</v>
      </c>
      <c r="G38">
        <v>3</v>
      </c>
      <c r="H38">
        <v>1</v>
      </c>
      <c r="I38">
        <v>10</v>
      </c>
      <c r="J38">
        <v>19</v>
      </c>
      <c r="K38">
        <v>0</v>
      </c>
      <c r="L38">
        <v>0</v>
      </c>
      <c r="M38">
        <v>0</v>
      </c>
      <c r="N38" s="2">
        <f t="shared" si="0"/>
        <v>0.28048780487804881</v>
      </c>
      <c r="O38">
        <f t="shared" si="1"/>
        <v>1</v>
      </c>
      <c r="P38">
        <f t="shared" si="2"/>
        <v>1</v>
      </c>
      <c r="Q38">
        <f t="shared" si="3"/>
        <v>1</v>
      </c>
    </row>
    <row r="39" spans="1:17" x14ac:dyDescent="0.25">
      <c r="A39" t="s">
        <v>29</v>
      </c>
      <c r="B39" t="s">
        <v>30</v>
      </c>
      <c r="C39">
        <v>78</v>
      </c>
      <c r="D39">
        <v>74</v>
      </c>
      <c r="E39">
        <v>18</v>
      </c>
      <c r="F39" s="2">
        <f>IF(E39=0,0,E39/D39)</f>
        <v>0.24324324324324326</v>
      </c>
      <c r="G39">
        <v>3</v>
      </c>
      <c r="H39">
        <v>1</v>
      </c>
      <c r="I39">
        <v>5</v>
      </c>
      <c r="J39">
        <v>16</v>
      </c>
      <c r="K39">
        <v>2</v>
      </c>
      <c r="L39">
        <v>0</v>
      </c>
      <c r="M39">
        <v>0</v>
      </c>
      <c r="N39" s="2">
        <f t="shared" si="0"/>
        <v>0.28205128205128205</v>
      </c>
      <c r="O39">
        <f t="shared" si="1"/>
        <v>1</v>
      </c>
      <c r="P39">
        <f t="shared" si="2"/>
        <v>1</v>
      </c>
      <c r="Q39">
        <f t="shared" si="3"/>
        <v>1</v>
      </c>
    </row>
    <row r="40" spans="1:17" x14ac:dyDescent="0.25">
      <c r="A40" t="s">
        <v>63</v>
      </c>
      <c r="B40" t="s">
        <v>64</v>
      </c>
      <c r="C40">
        <v>105</v>
      </c>
      <c r="D40">
        <v>99</v>
      </c>
      <c r="E40">
        <v>24</v>
      </c>
      <c r="F40" s="2">
        <f>IF(E40=0,0,E40/D40)</f>
        <v>0.24242424242424243</v>
      </c>
      <c r="G40">
        <v>5</v>
      </c>
      <c r="H40">
        <v>1</v>
      </c>
      <c r="I40">
        <v>5</v>
      </c>
      <c r="J40">
        <v>24</v>
      </c>
      <c r="K40">
        <v>0</v>
      </c>
      <c r="L40">
        <v>0</v>
      </c>
      <c r="M40">
        <v>0</v>
      </c>
      <c r="N40" s="2">
        <f t="shared" si="0"/>
        <v>0.2857142857142857</v>
      </c>
      <c r="O40">
        <f t="shared" si="1"/>
        <v>1</v>
      </c>
      <c r="P40">
        <f t="shared" si="2"/>
        <v>1</v>
      </c>
      <c r="Q40">
        <f t="shared" si="3"/>
        <v>1</v>
      </c>
    </row>
    <row r="41" spans="1:17" x14ac:dyDescent="0.25">
      <c r="A41" t="s">
        <v>65</v>
      </c>
      <c r="B41" t="s">
        <v>66</v>
      </c>
      <c r="C41">
        <v>65</v>
      </c>
      <c r="D41">
        <v>61</v>
      </c>
      <c r="E41">
        <v>14</v>
      </c>
      <c r="F41" s="2">
        <f>IF(E41=0,0,E41/D41)</f>
        <v>0.22950819672131148</v>
      </c>
      <c r="G41">
        <v>2</v>
      </c>
      <c r="H41">
        <v>1</v>
      </c>
      <c r="I41">
        <v>2</v>
      </c>
      <c r="J41">
        <v>13</v>
      </c>
      <c r="K41">
        <v>1</v>
      </c>
      <c r="L41">
        <v>0</v>
      </c>
      <c r="M41">
        <v>0</v>
      </c>
      <c r="N41" s="2">
        <f t="shared" si="0"/>
        <v>0.265625</v>
      </c>
      <c r="O41">
        <f t="shared" si="1"/>
        <v>1</v>
      </c>
      <c r="P41">
        <f t="shared" si="2"/>
        <v>0</v>
      </c>
      <c r="Q41">
        <f t="shared" si="3"/>
        <v>0</v>
      </c>
    </row>
    <row r="42" spans="1:17" x14ac:dyDescent="0.25">
      <c r="A42" t="s">
        <v>31</v>
      </c>
      <c r="B42" t="s">
        <v>133</v>
      </c>
      <c r="C42">
        <v>111</v>
      </c>
      <c r="D42">
        <v>110</v>
      </c>
      <c r="E42">
        <v>25</v>
      </c>
      <c r="F42" s="2">
        <f>IF(E42=0,0,E42/D42)</f>
        <v>0.22727272727272727</v>
      </c>
      <c r="G42">
        <v>1</v>
      </c>
      <c r="H42">
        <v>0</v>
      </c>
      <c r="I42">
        <v>9</v>
      </c>
      <c r="J42">
        <v>20</v>
      </c>
      <c r="K42">
        <v>2</v>
      </c>
      <c r="L42">
        <v>2</v>
      </c>
      <c r="M42">
        <v>1</v>
      </c>
      <c r="N42" s="2">
        <f t="shared" si="0"/>
        <v>0.23423423423423423</v>
      </c>
      <c r="O42">
        <f t="shared" si="1"/>
        <v>1</v>
      </c>
      <c r="P42">
        <f t="shared" si="2"/>
        <v>1</v>
      </c>
      <c r="Q42">
        <f t="shared" si="3"/>
        <v>1</v>
      </c>
    </row>
    <row r="43" spans="1:17" x14ac:dyDescent="0.25">
      <c r="A43" t="s">
        <v>134</v>
      </c>
      <c r="B43" t="s">
        <v>135</v>
      </c>
      <c r="C43">
        <v>108</v>
      </c>
      <c r="D43">
        <v>104</v>
      </c>
      <c r="E43">
        <v>23</v>
      </c>
      <c r="F43" s="2">
        <f>IF(E43=0,0,E43/D43)</f>
        <v>0.22115384615384615</v>
      </c>
      <c r="G43">
        <v>4</v>
      </c>
      <c r="H43">
        <v>0</v>
      </c>
      <c r="I43">
        <v>6</v>
      </c>
      <c r="J43">
        <v>23</v>
      </c>
      <c r="K43">
        <v>0</v>
      </c>
      <c r="L43">
        <v>0</v>
      </c>
      <c r="M43">
        <v>0</v>
      </c>
      <c r="N43" s="2">
        <f t="shared" si="0"/>
        <v>0.25</v>
      </c>
      <c r="O43">
        <f t="shared" si="1"/>
        <v>1</v>
      </c>
      <c r="P43">
        <f t="shared" si="2"/>
        <v>1</v>
      </c>
      <c r="Q43">
        <f t="shared" si="3"/>
        <v>1</v>
      </c>
    </row>
    <row r="44" spans="1:17" x14ac:dyDescent="0.25">
      <c r="A44" t="s">
        <v>31</v>
      </c>
      <c r="B44" t="s">
        <v>81</v>
      </c>
      <c r="C44">
        <v>106</v>
      </c>
      <c r="D44">
        <v>101</v>
      </c>
      <c r="E44">
        <v>21</v>
      </c>
      <c r="F44" s="2">
        <f>IF(E44=0,0,E44/D44)</f>
        <v>0.20792079207920791</v>
      </c>
      <c r="G44">
        <v>3</v>
      </c>
      <c r="H44">
        <v>2</v>
      </c>
      <c r="I44">
        <v>5</v>
      </c>
      <c r="J44">
        <v>19</v>
      </c>
      <c r="K44">
        <v>1</v>
      </c>
      <c r="L44">
        <v>1</v>
      </c>
      <c r="M44">
        <v>0</v>
      </c>
      <c r="N44" s="2">
        <f t="shared" si="0"/>
        <v>0.24528301886792453</v>
      </c>
      <c r="O44">
        <f t="shared" si="1"/>
        <v>1</v>
      </c>
      <c r="P44">
        <f t="shared" si="2"/>
        <v>1</v>
      </c>
      <c r="Q44">
        <f t="shared" si="3"/>
        <v>1</v>
      </c>
    </row>
    <row r="45" spans="1:17" x14ac:dyDescent="0.25">
      <c r="A45" t="s">
        <v>92</v>
      </c>
      <c r="B45" t="s">
        <v>93</v>
      </c>
      <c r="C45">
        <v>76</v>
      </c>
      <c r="D45">
        <v>70</v>
      </c>
      <c r="E45">
        <v>13</v>
      </c>
      <c r="F45" s="2">
        <f>IF(E45=0,0,E45/D45)</f>
        <v>0.18571428571428572</v>
      </c>
      <c r="G45">
        <v>3</v>
      </c>
      <c r="H45">
        <v>3</v>
      </c>
      <c r="I45">
        <v>3</v>
      </c>
      <c r="J45">
        <v>12</v>
      </c>
      <c r="K45">
        <v>1</v>
      </c>
      <c r="L45">
        <v>0</v>
      </c>
      <c r="M45">
        <v>0</v>
      </c>
      <c r="N45" s="2">
        <f t="shared" si="0"/>
        <v>0.25</v>
      </c>
      <c r="O45">
        <f t="shared" si="1"/>
        <v>1</v>
      </c>
      <c r="P45">
        <f t="shared" si="2"/>
        <v>1</v>
      </c>
      <c r="Q45">
        <f t="shared" si="3"/>
        <v>1</v>
      </c>
    </row>
    <row r="46" spans="1:17" x14ac:dyDescent="0.25">
      <c r="A46" t="s">
        <v>71</v>
      </c>
      <c r="B46" t="s">
        <v>72</v>
      </c>
      <c r="C46">
        <v>100</v>
      </c>
      <c r="D46">
        <v>79</v>
      </c>
      <c r="E46">
        <v>14</v>
      </c>
      <c r="F46" s="2">
        <f>IF(E46=0,0,E46/D46)</f>
        <v>0.17721518987341772</v>
      </c>
      <c r="G46">
        <v>19</v>
      </c>
      <c r="H46">
        <v>2</v>
      </c>
      <c r="I46">
        <v>1</v>
      </c>
      <c r="J46">
        <v>14</v>
      </c>
      <c r="K46">
        <v>0</v>
      </c>
      <c r="L46">
        <v>0</v>
      </c>
      <c r="M46">
        <v>0</v>
      </c>
      <c r="N46" s="2">
        <f t="shared" si="0"/>
        <v>0.35</v>
      </c>
      <c r="O46">
        <f t="shared" si="1"/>
        <v>1</v>
      </c>
      <c r="P46">
        <f t="shared" si="2"/>
        <v>1</v>
      </c>
      <c r="Q46">
        <f t="shared" si="3"/>
        <v>1</v>
      </c>
    </row>
    <row r="47" spans="1:17" x14ac:dyDescent="0.25">
      <c r="A47" t="s">
        <v>136</v>
      </c>
      <c r="B47" t="s">
        <v>137</v>
      </c>
      <c r="C47">
        <v>77</v>
      </c>
      <c r="D47">
        <v>73</v>
      </c>
      <c r="E47">
        <v>12</v>
      </c>
      <c r="F47" s="2">
        <f>IF(E47=0,0,E47/D47)</f>
        <v>0.16438356164383561</v>
      </c>
      <c r="G47">
        <v>4</v>
      </c>
      <c r="H47">
        <v>0</v>
      </c>
      <c r="I47">
        <v>1</v>
      </c>
      <c r="J47">
        <v>11</v>
      </c>
      <c r="K47">
        <v>1</v>
      </c>
      <c r="L47">
        <v>0</v>
      </c>
      <c r="M47">
        <v>0</v>
      </c>
      <c r="N47" s="2">
        <f t="shared" si="0"/>
        <v>0.20779220779220781</v>
      </c>
      <c r="O47">
        <f t="shared" si="1"/>
        <v>1</v>
      </c>
      <c r="P47">
        <f t="shared" si="2"/>
        <v>1</v>
      </c>
      <c r="Q47">
        <f t="shared" si="3"/>
        <v>1</v>
      </c>
    </row>
    <row r="48" spans="1:17" x14ac:dyDescent="0.25">
      <c r="A48" t="s">
        <v>102</v>
      </c>
      <c r="B48" t="s">
        <v>138</v>
      </c>
      <c r="C48">
        <v>91</v>
      </c>
      <c r="D48">
        <v>87</v>
      </c>
      <c r="E48">
        <v>11</v>
      </c>
      <c r="F48" s="2">
        <f>IF(E48=0,0,E48/D48)</f>
        <v>0.12643678160919541</v>
      </c>
      <c r="G48">
        <v>2</v>
      </c>
      <c r="H48">
        <v>2</v>
      </c>
      <c r="I48">
        <v>1</v>
      </c>
      <c r="J48">
        <v>11</v>
      </c>
      <c r="K48">
        <v>0</v>
      </c>
      <c r="L48">
        <v>0</v>
      </c>
      <c r="M48">
        <v>0</v>
      </c>
      <c r="N48" s="2">
        <f t="shared" si="0"/>
        <v>0.16483516483516483</v>
      </c>
      <c r="O48">
        <f t="shared" si="1"/>
        <v>1</v>
      </c>
      <c r="P48">
        <f t="shared" si="2"/>
        <v>1</v>
      </c>
      <c r="Q48">
        <f t="shared" si="3"/>
        <v>1</v>
      </c>
    </row>
    <row r="49" spans="1:17" x14ac:dyDescent="0.25">
      <c r="A49" t="s">
        <v>139</v>
      </c>
      <c r="B49" t="s">
        <v>140</v>
      </c>
      <c r="C49">
        <v>88</v>
      </c>
      <c r="D49">
        <v>81</v>
      </c>
      <c r="E49">
        <v>3</v>
      </c>
      <c r="F49" s="2">
        <f>IF(E49=0,0,E49/D49)</f>
        <v>3.7037037037037035E-2</v>
      </c>
      <c r="G49">
        <v>7</v>
      </c>
      <c r="H49">
        <v>0</v>
      </c>
      <c r="I49">
        <v>2</v>
      </c>
      <c r="J49">
        <v>3</v>
      </c>
      <c r="K49">
        <v>0</v>
      </c>
      <c r="L49">
        <v>0</v>
      </c>
      <c r="M49">
        <v>0</v>
      </c>
      <c r="N49" s="2">
        <f t="shared" si="0"/>
        <v>0.11363636363636363</v>
      </c>
      <c r="O49">
        <f t="shared" si="1"/>
        <v>1</v>
      </c>
      <c r="P49">
        <f t="shared" si="2"/>
        <v>1</v>
      </c>
      <c r="Q49">
        <f t="shared" si="3"/>
        <v>1</v>
      </c>
    </row>
  </sheetData>
  <conditionalFormatting sqref="O2:Q49">
    <cfRule type="cellIs" dxfId="3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282CF-1A04-4C4F-9B20-8B2F972FADA7}">
  <dimension ref="A1:Q55"/>
  <sheetViews>
    <sheetView topLeftCell="A28" workbookViewId="0">
      <selection activeCell="A2" sqref="A2:F55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3.42578125" bestFit="1" customWidth="1"/>
    <col min="5" max="5" width="3" bestFit="1" customWidth="1"/>
    <col min="6" max="6" width="5.5703125" bestFit="1" customWidth="1"/>
    <col min="7" max="7" width="2.85546875" bestFit="1" customWidth="1"/>
    <col min="8" max="8" width="4.5703125" bestFit="1" customWidth="1"/>
    <col min="9" max="9" width="3.85546875" bestFit="1" customWidth="1"/>
    <col min="10" max="12" width="3.140625" bestFit="1" customWidth="1"/>
    <col min="13" max="13" width="3.42578125" bestFit="1" customWidth="1"/>
    <col min="14" max="14" width="5.5703125" bestFit="1" customWidth="1"/>
    <col min="15" max="16" width="10.140625" bestFit="1" customWidth="1"/>
  </cols>
  <sheetData>
    <row r="1" spans="1:17" x14ac:dyDescent="0.25">
      <c r="A1" t="s">
        <v>12</v>
      </c>
      <c r="B1" t="s">
        <v>13</v>
      </c>
      <c r="C1" t="s">
        <v>0</v>
      </c>
      <c r="D1" t="s">
        <v>1</v>
      </c>
      <c r="E1" t="s">
        <v>2</v>
      </c>
      <c r="F1" t="s">
        <v>7</v>
      </c>
      <c r="G1" t="s">
        <v>3</v>
      </c>
      <c r="H1" t="s">
        <v>4</v>
      </c>
      <c r="I1" t="s">
        <v>5</v>
      </c>
      <c r="J1" t="s">
        <v>9</v>
      </c>
      <c r="K1" t="s">
        <v>10</v>
      </c>
      <c r="L1" t="s">
        <v>11</v>
      </c>
      <c r="M1" t="s">
        <v>6</v>
      </c>
      <c r="N1" t="s">
        <v>8</v>
      </c>
      <c r="O1" s="1" t="s">
        <v>82</v>
      </c>
      <c r="P1" s="1" t="s">
        <v>83</v>
      </c>
      <c r="Q1" s="1" t="s">
        <v>84</v>
      </c>
    </row>
    <row r="2" spans="1:17" x14ac:dyDescent="0.25">
      <c r="A2" t="s">
        <v>96</v>
      </c>
      <c r="B2" t="s">
        <v>118</v>
      </c>
      <c r="C2">
        <v>93</v>
      </c>
      <c r="D2">
        <v>79</v>
      </c>
      <c r="E2">
        <v>37</v>
      </c>
      <c r="F2" s="2">
        <f>IF(E2=0,0,E2/D2)</f>
        <v>0.46835443037974683</v>
      </c>
      <c r="G2">
        <v>14</v>
      </c>
      <c r="H2">
        <v>0</v>
      </c>
      <c r="I2">
        <v>9</v>
      </c>
      <c r="J2">
        <v>30</v>
      </c>
      <c r="K2">
        <v>4</v>
      </c>
      <c r="L2">
        <v>2</v>
      </c>
      <c r="M2">
        <v>1</v>
      </c>
      <c r="N2" s="2">
        <f>IF(E2=0,0,((E2+H2+G2)/(D2+G2+H2)))</f>
        <v>0.54838709677419351</v>
      </c>
      <c r="O2">
        <f>IF(SUM(J2,K2,L2,M2,)=E2,1,0)</f>
        <v>1</v>
      </c>
      <c r="P2">
        <f>IF(SUM(G2,H2,D2)=C2,1,0)</f>
        <v>1</v>
      </c>
      <c r="Q2">
        <f>IF(C2-SUM(G2,H2)=D2,1,0)</f>
        <v>1</v>
      </c>
    </row>
    <row r="3" spans="1:17" x14ac:dyDescent="0.25">
      <c r="A3" t="s">
        <v>113</v>
      </c>
      <c r="B3" t="s">
        <v>114</v>
      </c>
      <c r="C3">
        <v>90</v>
      </c>
      <c r="D3">
        <v>83</v>
      </c>
      <c r="E3">
        <v>38</v>
      </c>
      <c r="F3" s="2">
        <f>IF(E3=0,0,E3/D3)</f>
        <v>0.45783132530120479</v>
      </c>
      <c r="G3">
        <v>7</v>
      </c>
      <c r="H3">
        <v>0</v>
      </c>
      <c r="I3">
        <v>7</v>
      </c>
      <c r="J3">
        <v>35</v>
      </c>
      <c r="K3">
        <v>2</v>
      </c>
      <c r="L3">
        <v>1</v>
      </c>
      <c r="M3">
        <v>0</v>
      </c>
      <c r="N3" s="2">
        <f t="shared" ref="N3:N11" si="0">IF(E3=0,0,((E3+H3+G3)/(D3+G3+H3)))</f>
        <v>0.5</v>
      </c>
      <c r="O3">
        <f t="shared" ref="O3:O11" si="1">IF(SUM(J3,K3,L3,M3,)=E3,1,0)</f>
        <v>1</v>
      </c>
      <c r="P3">
        <f t="shared" ref="P3:P11" si="2">IF(SUM(G3,H3,D3)=C3,1,0)</f>
        <v>1</v>
      </c>
      <c r="Q3">
        <f t="shared" ref="Q3:Q11" si="3">IF(C3-SUM(G3,H3)=D3,1,0)</f>
        <v>1</v>
      </c>
    </row>
    <row r="4" spans="1:17" x14ac:dyDescent="0.25">
      <c r="A4" t="s">
        <v>31</v>
      </c>
      <c r="B4" t="s">
        <v>32</v>
      </c>
      <c r="C4">
        <v>90</v>
      </c>
      <c r="D4">
        <v>80</v>
      </c>
      <c r="E4">
        <v>36</v>
      </c>
      <c r="F4" s="2">
        <f>IF(E4=0,0,E4/D4)</f>
        <v>0.45</v>
      </c>
      <c r="G4">
        <v>8</v>
      </c>
      <c r="H4">
        <v>2</v>
      </c>
      <c r="I4">
        <v>10</v>
      </c>
      <c r="J4">
        <v>36</v>
      </c>
      <c r="K4">
        <v>0</v>
      </c>
      <c r="L4">
        <v>0</v>
      </c>
      <c r="M4">
        <v>0</v>
      </c>
      <c r="N4" s="2">
        <f t="shared" si="0"/>
        <v>0.51111111111111107</v>
      </c>
      <c r="O4">
        <f t="shared" si="1"/>
        <v>1</v>
      </c>
      <c r="P4">
        <f t="shared" si="2"/>
        <v>1</v>
      </c>
      <c r="Q4">
        <f t="shared" si="3"/>
        <v>1</v>
      </c>
    </row>
    <row r="5" spans="1:17" x14ac:dyDescent="0.25">
      <c r="A5" t="s">
        <v>20</v>
      </c>
      <c r="B5" t="s">
        <v>21</v>
      </c>
      <c r="C5">
        <v>108</v>
      </c>
      <c r="D5">
        <v>96</v>
      </c>
      <c r="E5">
        <v>43</v>
      </c>
      <c r="F5" s="2">
        <f>IF(E5=0,0,E5/D5)</f>
        <v>0.44791666666666669</v>
      </c>
      <c r="G5">
        <v>12</v>
      </c>
      <c r="H5">
        <v>0</v>
      </c>
      <c r="I5">
        <v>16</v>
      </c>
      <c r="J5">
        <v>38</v>
      </c>
      <c r="K5">
        <v>1</v>
      </c>
      <c r="L5">
        <v>3</v>
      </c>
      <c r="M5">
        <v>1</v>
      </c>
      <c r="N5" s="2">
        <f t="shared" si="0"/>
        <v>0.5092592592592593</v>
      </c>
      <c r="O5">
        <f t="shared" si="1"/>
        <v>1</v>
      </c>
      <c r="P5">
        <f t="shared" si="2"/>
        <v>1</v>
      </c>
      <c r="Q5">
        <f t="shared" si="3"/>
        <v>1</v>
      </c>
    </row>
    <row r="6" spans="1:17" x14ac:dyDescent="0.25">
      <c r="A6" t="s">
        <v>112</v>
      </c>
      <c r="B6" t="s">
        <v>36</v>
      </c>
      <c r="C6">
        <v>89</v>
      </c>
      <c r="D6">
        <v>77</v>
      </c>
      <c r="E6">
        <v>34</v>
      </c>
      <c r="F6" s="2">
        <f>IF(E6=0,0,E6/D6)</f>
        <v>0.44155844155844154</v>
      </c>
      <c r="G6">
        <v>9</v>
      </c>
      <c r="H6">
        <v>3</v>
      </c>
      <c r="I6">
        <v>12</v>
      </c>
      <c r="J6">
        <v>27</v>
      </c>
      <c r="K6">
        <v>0</v>
      </c>
      <c r="L6">
        <v>4</v>
      </c>
      <c r="M6">
        <v>3</v>
      </c>
      <c r="N6" s="2">
        <f t="shared" si="0"/>
        <v>0.5168539325842697</v>
      </c>
      <c r="O6">
        <f t="shared" si="1"/>
        <v>1</v>
      </c>
      <c r="P6">
        <f t="shared" si="2"/>
        <v>1</v>
      </c>
      <c r="Q6">
        <f t="shared" si="3"/>
        <v>1</v>
      </c>
    </row>
    <row r="7" spans="1:17" x14ac:dyDescent="0.25">
      <c r="A7" t="s">
        <v>101</v>
      </c>
      <c r="B7" t="s">
        <v>141</v>
      </c>
      <c r="C7">
        <v>68</v>
      </c>
      <c r="D7">
        <v>64</v>
      </c>
      <c r="E7">
        <v>28</v>
      </c>
      <c r="F7" s="2">
        <f>IF(E7=0,0,E7/D7)</f>
        <v>0.4375</v>
      </c>
      <c r="G7">
        <v>4</v>
      </c>
      <c r="H7">
        <v>0</v>
      </c>
      <c r="I7">
        <v>2</v>
      </c>
      <c r="J7">
        <v>26</v>
      </c>
      <c r="K7">
        <v>1</v>
      </c>
      <c r="L7">
        <v>1</v>
      </c>
      <c r="M7">
        <v>0</v>
      </c>
      <c r="N7" s="2">
        <f t="shared" si="0"/>
        <v>0.47058823529411764</v>
      </c>
      <c r="O7">
        <f t="shared" si="1"/>
        <v>1</v>
      </c>
      <c r="P7">
        <f t="shared" si="2"/>
        <v>1</v>
      </c>
      <c r="Q7">
        <f t="shared" si="3"/>
        <v>1</v>
      </c>
    </row>
    <row r="8" spans="1:17" x14ac:dyDescent="0.25">
      <c r="A8" t="s">
        <v>20</v>
      </c>
      <c r="B8" t="s">
        <v>26</v>
      </c>
      <c r="C8">
        <v>76</v>
      </c>
      <c r="D8">
        <v>72</v>
      </c>
      <c r="E8">
        <v>31</v>
      </c>
      <c r="F8" s="2">
        <f>IF(E8=0,0,E8/D8)</f>
        <v>0.43055555555555558</v>
      </c>
      <c r="G8">
        <v>4</v>
      </c>
      <c r="H8">
        <v>0</v>
      </c>
      <c r="I8">
        <v>13</v>
      </c>
      <c r="J8">
        <v>22</v>
      </c>
      <c r="K8">
        <v>6</v>
      </c>
      <c r="L8">
        <v>1</v>
      </c>
      <c r="M8">
        <v>2</v>
      </c>
      <c r="N8" s="2">
        <f t="shared" si="0"/>
        <v>0.46052631578947367</v>
      </c>
      <c r="O8">
        <f t="shared" si="1"/>
        <v>1</v>
      </c>
      <c r="P8">
        <f t="shared" si="2"/>
        <v>1</v>
      </c>
      <c r="Q8">
        <f t="shared" si="3"/>
        <v>1</v>
      </c>
    </row>
    <row r="9" spans="1:17" x14ac:dyDescent="0.25">
      <c r="A9" t="s">
        <v>18</v>
      </c>
      <c r="B9" t="s">
        <v>46</v>
      </c>
      <c r="C9">
        <v>84</v>
      </c>
      <c r="D9">
        <v>77</v>
      </c>
      <c r="E9">
        <v>33</v>
      </c>
      <c r="F9" s="2">
        <f>IF(E9=0,0,E9/D9)</f>
        <v>0.42857142857142855</v>
      </c>
      <c r="G9">
        <v>7</v>
      </c>
      <c r="H9">
        <v>0</v>
      </c>
      <c r="I9">
        <v>7</v>
      </c>
      <c r="J9">
        <v>30</v>
      </c>
      <c r="K9">
        <v>2</v>
      </c>
      <c r="L9">
        <v>1</v>
      </c>
      <c r="M9">
        <v>0</v>
      </c>
      <c r="N9" s="2">
        <f t="shared" si="0"/>
        <v>0.47619047619047616</v>
      </c>
      <c r="O9">
        <f t="shared" si="1"/>
        <v>1</v>
      </c>
      <c r="P9">
        <f t="shared" si="2"/>
        <v>1</v>
      </c>
      <c r="Q9">
        <f t="shared" si="3"/>
        <v>1</v>
      </c>
    </row>
    <row r="10" spans="1:17" x14ac:dyDescent="0.25">
      <c r="A10" t="s">
        <v>31</v>
      </c>
      <c r="B10" t="s">
        <v>133</v>
      </c>
      <c r="C10">
        <v>90</v>
      </c>
      <c r="D10">
        <v>88</v>
      </c>
      <c r="E10">
        <v>37</v>
      </c>
      <c r="F10" s="2">
        <f>IF(E10=0,0,E10/D10)</f>
        <v>0.42045454545454547</v>
      </c>
      <c r="G10">
        <v>1</v>
      </c>
      <c r="H10">
        <v>1</v>
      </c>
      <c r="I10">
        <v>10</v>
      </c>
      <c r="J10">
        <v>32</v>
      </c>
      <c r="K10">
        <v>2</v>
      </c>
      <c r="L10">
        <v>3</v>
      </c>
      <c r="M10">
        <v>0</v>
      </c>
      <c r="N10" s="2">
        <f t="shared" si="0"/>
        <v>0.43333333333333335</v>
      </c>
      <c r="O10">
        <f t="shared" si="1"/>
        <v>1</v>
      </c>
      <c r="P10">
        <f t="shared" si="2"/>
        <v>1</v>
      </c>
      <c r="Q10">
        <f t="shared" si="3"/>
        <v>1</v>
      </c>
    </row>
    <row r="11" spans="1:17" x14ac:dyDescent="0.25">
      <c r="A11" t="s">
        <v>24</v>
      </c>
      <c r="B11" t="s">
        <v>25</v>
      </c>
      <c r="C11">
        <v>90</v>
      </c>
      <c r="D11">
        <v>83</v>
      </c>
      <c r="E11">
        <v>32</v>
      </c>
      <c r="F11" s="2">
        <f>IF(E11=0,0,E11/D11)</f>
        <v>0.38554216867469882</v>
      </c>
      <c r="G11">
        <v>7</v>
      </c>
      <c r="H11">
        <v>0</v>
      </c>
      <c r="I11">
        <v>3</v>
      </c>
      <c r="J11">
        <v>28</v>
      </c>
      <c r="K11">
        <v>2</v>
      </c>
      <c r="L11">
        <v>2</v>
      </c>
      <c r="M11">
        <v>0</v>
      </c>
      <c r="N11" s="2">
        <f t="shared" si="0"/>
        <v>0.43333333333333335</v>
      </c>
      <c r="O11">
        <f t="shared" si="1"/>
        <v>1</v>
      </c>
      <c r="P11">
        <f t="shared" si="2"/>
        <v>1</v>
      </c>
      <c r="Q11">
        <f t="shared" si="3"/>
        <v>1</v>
      </c>
    </row>
    <row r="12" spans="1:17" x14ac:dyDescent="0.25">
      <c r="A12" t="s">
        <v>14</v>
      </c>
      <c r="B12" t="s">
        <v>166</v>
      </c>
      <c r="C12">
        <v>70</v>
      </c>
      <c r="D12">
        <v>65</v>
      </c>
      <c r="E12">
        <v>24</v>
      </c>
      <c r="F12" s="2">
        <f>IF(E12=0,0,E12/D12)</f>
        <v>0.36923076923076925</v>
      </c>
      <c r="G12">
        <v>2</v>
      </c>
      <c r="H12">
        <v>3</v>
      </c>
      <c r="I12">
        <v>3</v>
      </c>
      <c r="J12">
        <v>20</v>
      </c>
      <c r="K12">
        <v>3</v>
      </c>
      <c r="L12">
        <v>1</v>
      </c>
      <c r="M12">
        <v>0</v>
      </c>
      <c r="N12" s="2">
        <f t="shared" ref="N12:N36" si="4">IF(E12=0,0,((E12+H12+G12)/(D12+G12+H12)))</f>
        <v>0.41428571428571431</v>
      </c>
      <c r="O12">
        <f t="shared" ref="O12:O36" si="5">IF(SUM(J12,K12,L12,M12,)=E12,1,0)</f>
        <v>1</v>
      </c>
      <c r="P12">
        <f t="shared" ref="P12:P36" si="6">IF(SUM(G12,H12,D12)=C12,1,0)</f>
        <v>1</v>
      </c>
      <c r="Q12">
        <f t="shared" ref="Q12:Q36" si="7">IF(C12-SUM(G12,H12)=D12,1,0)</f>
        <v>1</v>
      </c>
    </row>
    <row r="13" spans="1:17" x14ac:dyDescent="0.25">
      <c r="A13" t="s">
        <v>50</v>
      </c>
      <c r="B13" t="s">
        <v>142</v>
      </c>
      <c r="C13">
        <v>67</v>
      </c>
      <c r="D13">
        <v>65</v>
      </c>
      <c r="E13">
        <v>24</v>
      </c>
      <c r="F13" s="2">
        <f>IF(E13=0,0,E13/D13)</f>
        <v>0.36923076923076925</v>
      </c>
      <c r="G13">
        <v>2</v>
      </c>
      <c r="H13">
        <v>0</v>
      </c>
      <c r="I13">
        <v>3</v>
      </c>
      <c r="J13">
        <v>20</v>
      </c>
      <c r="K13">
        <v>3</v>
      </c>
      <c r="L13">
        <v>1</v>
      </c>
      <c r="M13">
        <v>0</v>
      </c>
      <c r="N13" s="2">
        <f t="shared" si="4"/>
        <v>0.38805970149253732</v>
      </c>
      <c r="O13">
        <f t="shared" si="5"/>
        <v>1</v>
      </c>
      <c r="P13">
        <f t="shared" si="6"/>
        <v>1</v>
      </c>
      <c r="Q13">
        <f t="shared" si="7"/>
        <v>1</v>
      </c>
    </row>
    <row r="14" spans="1:17" x14ac:dyDescent="0.25">
      <c r="A14" t="s">
        <v>20</v>
      </c>
      <c r="B14" t="s">
        <v>74</v>
      </c>
      <c r="C14">
        <v>79</v>
      </c>
      <c r="D14">
        <v>66</v>
      </c>
      <c r="E14">
        <v>24</v>
      </c>
      <c r="F14" s="2">
        <f>IF(E14=0,0,E14/D14)</f>
        <v>0.36363636363636365</v>
      </c>
      <c r="G14">
        <v>11</v>
      </c>
      <c r="H14">
        <v>2</v>
      </c>
      <c r="I14">
        <v>11</v>
      </c>
      <c r="J14">
        <v>21</v>
      </c>
      <c r="K14">
        <v>0</v>
      </c>
      <c r="L14">
        <v>2</v>
      </c>
      <c r="M14">
        <v>1</v>
      </c>
      <c r="N14" s="2">
        <f t="shared" si="4"/>
        <v>0.46835443037974683</v>
      </c>
      <c r="O14">
        <f t="shared" si="5"/>
        <v>1</v>
      </c>
      <c r="P14">
        <f t="shared" si="6"/>
        <v>1</v>
      </c>
      <c r="Q14">
        <f t="shared" si="7"/>
        <v>1</v>
      </c>
    </row>
    <row r="15" spans="1:17" x14ac:dyDescent="0.25">
      <c r="A15" t="s">
        <v>16</v>
      </c>
      <c r="B15" t="s">
        <v>17</v>
      </c>
      <c r="C15">
        <v>76</v>
      </c>
      <c r="D15">
        <v>67</v>
      </c>
      <c r="E15">
        <v>24</v>
      </c>
      <c r="F15" s="2">
        <f>IF(E15=0,0,E15/D15)</f>
        <v>0.35820895522388058</v>
      </c>
      <c r="G15">
        <v>6</v>
      </c>
      <c r="H15">
        <v>3</v>
      </c>
      <c r="I15">
        <v>3</v>
      </c>
      <c r="J15">
        <v>22</v>
      </c>
      <c r="K15">
        <v>0</v>
      </c>
      <c r="L15">
        <v>2</v>
      </c>
      <c r="M15">
        <v>0</v>
      </c>
      <c r="N15" s="2">
        <f t="shared" si="4"/>
        <v>0.43421052631578949</v>
      </c>
      <c r="O15">
        <f t="shared" si="5"/>
        <v>1</v>
      </c>
      <c r="P15">
        <f t="shared" si="6"/>
        <v>1</v>
      </c>
      <c r="Q15">
        <f t="shared" si="7"/>
        <v>1</v>
      </c>
    </row>
    <row r="16" spans="1:17" x14ac:dyDescent="0.25">
      <c r="A16" t="s">
        <v>119</v>
      </c>
      <c r="B16" t="s">
        <v>120</v>
      </c>
      <c r="C16">
        <v>85</v>
      </c>
      <c r="D16">
        <v>81</v>
      </c>
      <c r="E16">
        <v>29</v>
      </c>
      <c r="F16" s="2">
        <f>IF(E16=0,0,E16/D16)</f>
        <v>0.35802469135802467</v>
      </c>
      <c r="G16">
        <v>3</v>
      </c>
      <c r="H16">
        <v>1</v>
      </c>
      <c r="I16">
        <v>12</v>
      </c>
      <c r="J16">
        <v>26</v>
      </c>
      <c r="K16">
        <v>2</v>
      </c>
      <c r="L16">
        <v>0</v>
      </c>
      <c r="M16">
        <v>1</v>
      </c>
      <c r="N16" s="2">
        <f t="shared" si="4"/>
        <v>0.38823529411764707</v>
      </c>
      <c r="O16">
        <f t="shared" si="5"/>
        <v>1</v>
      </c>
      <c r="P16">
        <f t="shared" si="6"/>
        <v>1</v>
      </c>
      <c r="Q16">
        <f t="shared" si="7"/>
        <v>1</v>
      </c>
    </row>
    <row r="17" spans="1:17" x14ac:dyDescent="0.25">
      <c r="A17" t="s">
        <v>48</v>
      </c>
      <c r="B17" t="s">
        <v>143</v>
      </c>
      <c r="C17">
        <v>81</v>
      </c>
      <c r="D17">
        <v>79</v>
      </c>
      <c r="E17">
        <v>28</v>
      </c>
      <c r="F17" s="2">
        <f>IF(E17=0,0,E17/D17)</f>
        <v>0.35443037974683544</v>
      </c>
      <c r="G17">
        <v>2</v>
      </c>
      <c r="H17">
        <v>0</v>
      </c>
      <c r="I17">
        <v>6</v>
      </c>
      <c r="J17">
        <v>25</v>
      </c>
      <c r="K17">
        <v>2</v>
      </c>
      <c r="L17">
        <v>1</v>
      </c>
      <c r="M17">
        <v>0</v>
      </c>
      <c r="N17" s="2">
        <f t="shared" si="4"/>
        <v>0.37037037037037035</v>
      </c>
      <c r="O17">
        <f t="shared" si="5"/>
        <v>1</v>
      </c>
      <c r="P17">
        <f t="shared" si="6"/>
        <v>1</v>
      </c>
      <c r="Q17">
        <f t="shared" si="7"/>
        <v>1</v>
      </c>
    </row>
    <row r="18" spans="1:17" x14ac:dyDescent="0.25">
      <c r="A18" t="s">
        <v>121</v>
      </c>
      <c r="B18" t="s">
        <v>44</v>
      </c>
      <c r="C18">
        <v>76</v>
      </c>
      <c r="D18">
        <v>63</v>
      </c>
      <c r="E18">
        <v>22</v>
      </c>
      <c r="F18" s="2">
        <f>IF(E18=0,0,E18/D18)</f>
        <v>0.34920634920634919</v>
      </c>
      <c r="G18">
        <v>11</v>
      </c>
      <c r="H18">
        <v>2</v>
      </c>
      <c r="I18">
        <v>9</v>
      </c>
      <c r="J18">
        <v>20</v>
      </c>
      <c r="K18">
        <v>2</v>
      </c>
      <c r="L18">
        <v>0</v>
      </c>
      <c r="M18">
        <v>0</v>
      </c>
      <c r="N18" s="2">
        <f t="shared" si="4"/>
        <v>0.46052631578947367</v>
      </c>
      <c r="O18">
        <f t="shared" si="5"/>
        <v>1</v>
      </c>
      <c r="P18">
        <f t="shared" si="6"/>
        <v>1</v>
      </c>
      <c r="Q18">
        <f t="shared" si="7"/>
        <v>1</v>
      </c>
    </row>
    <row r="19" spans="1:17" x14ac:dyDescent="0.25">
      <c r="A19" t="s">
        <v>20</v>
      </c>
      <c r="B19" t="s">
        <v>126</v>
      </c>
      <c r="C19">
        <v>90</v>
      </c>
      <c r="D19">
        <v>78</v>
      </c>
      <c r="E19">
        <v>27</v>
      </c>
      <c r="F19" s="2">
        <f>IF(E19=0,0,E19/D19)</f>
        <v>0.34615384615384615</v>
      </c>
      <c r="G19">
        <v>11</v>
      </c>
      <c r="H19">
        <v>1</v>
      </c>
      <c r="I19">
        <v>2</v>
      </c>
      <c r="J19">
        <v>26</v>
      </c>
      <c r="K19">
        <v>1</v>
      </c>
      <c r="L19">
        <v>0</v>
      </c>
      <c r="M19">
        <v>0</v>
      </c>
      <c r="N19" s="2">
        <f t="shared" si="4"/>
        <v>0.43333333333333335</v>
      </c>
      <c r="O19">
        <f t="shared" si="5"/>
        <v>1</v>
      </c>
      <c r="P19">
        <f t="shared" si="6"/>
        <v>1</v>
      </c>
      <c r="Q19">
        <f t="shared" si="7"/>
        <v>1</v>
      </c>
    </row>
    <row r="20" spans="1:17" x14ac:dyDescent="0.25">
      <c r="A20" t="s">
        <v>116</v>
      </c>
      <c r="B20" t="s">
        <v>117</v>
      </c>
      <c r="C20">
        <v>85</v>
      </c>
      <c r="D20">
        <v>80</v>
      </c>
      <c r="E20">
        <v>27</v>
      </c>
      <c r="F20" s="2">
        <f>IF(E20=0,0,E20/D20)</f>
        <v>0.33750000000000002</v>
      </c>
      <c r="G20">
        <v>5</v>
      </c>
      <c r="H20">
        <v>0</v>
      </c>
      <c r="I20">
        <v>6</v>
      </c>
      <c r="J20">
        <v>24</v>
      </c>
      <c r="K20">
        <v>3</v>
      </c>
      <c r="L20">
        <v>0</v>
      </c>
      <c r="M20">
        <v>0</v>
      </c>
      <c r="N20" s="2">
        <f t="shared" si="4"/>
        <v>0.37647058823529411</v>
      </c>
      <c r="O20">
        <f t="shared" si="5"/>
        <v>1</v>
      </c>
      <c r="P20">
        <f t="shared" si="6"/>
        <v>1</v>
      </c>
      <c r="Q20">
        <f t="shared" si="7"/>
        <v>1</v>
      </c>
    </row>
    <row r="21" spans="1:17" x14ac:dyDescent="0.25">
      <c r="A21" t="s">
        <v>39</v>
      </c>
      <c r="B21" t="s">
        <v>40</v>
      </c>
      <c r="C21">
        <v>82</v>
      </c>
      <c r="D21">
        <v>69</v>
      </c>
      <c r="E21">
        <v>23</v>
      </c>
      <c r="F21" s="2">
        <f>IF(E21=0,0,E21/D21)</f>
        <v>0.33333333333333331</v>
      </c>
      <c r="G21">
        <v>11</v>
      </c>
      <c r="H21">
        <v>2</v>
      </c>
      <c r="I21">
        <v>6</v>
      </c>
      <c r="J21">
        <v>18</v>
      </c>
      <c r="K21">
        <v>3</v>
      </c>
      <c r="L21">
        <v>1</v>
      </c>
      <c r="M21">
        <v>1</v>
      </c>
      <c r="N21" s="2">
        <f t="shared" si="4"/>
        <v>0.43902439024390244</v>
      </c>
      <c r="O21">
        <f t="shared" si="5"/>
        <v>1</v>
      </c>
      <c r="P21">
        <f t="shared" si="6"/>
        <v>1</v>
      </c>
      <c r="Q21">
        <f t="shared" si="7"/>
        <v>1</v>
      </c>
    </row>
    <row r="22" spans="1:17" x14ac:dyDescent="0.25">
      <c r="A22" t="s">
        <v>34</v>
      </c>
      <c r="B22" t="s">
        <v>35</v>
      </c>
      <c r="C22">
        <v>89</v>
      </c>
      <c r="D22">
        <v>85</v>
      </c>
      <c r="E22">
        <v>28</v>
      </c>
      <c r="F22" s="2">
        <f>IF(E22=0,0,E22/D22)</f>
        <v>0.32941176470588235</v>
      </c>
      <c r="G22">
        <v>3</v>
      </c>
      <c r="H22">
        <v>1</v>
      </c>
      <c r="I22">
        <v>5</v>
      </c>
      <c r="J22">
        <v>21</v>
      </c>
      <c r="K22">
        <v>4</v>
      </c>
      <c r="L22">
        <v>3</v>
      </c>
      <c r="M22">
        <v>0</v>
      </c>
      <c r="N22" s="2">
        <f t="shared" si="4"/>
        <v>0.3595505617977528</v>
      </c>
      <c r="O22">
        <f t="shared" si="5"/>
        <v>1</v>
      </c>
      <c r="P22">
        <f t="shared" si="6"/>
        <v>1</v>
      </c>
      <c r="Q22">
        <f t="shared" si="7"/>
        <v>1</v>
      </c>
    </row>
    <row r="23" spans="1:17" x14ac:dyDescent="0.25">
      <c r="A23" t="s">
        <v>43</v>
      </c>
      <c r="B23" t="s">
        <v>44</v>
      </c>
      <c r="C23">
        <v>80</v>
      </c>
      <c r="D23">
        <v>61</v>
      </c>
      <c r="E23">
        <v>20</v>
      </c>
      <c r="F23" s="2">
        <f>IF(E23=0,0,E23/D23)</f>
        <v>0.32786885245901637</v>
      </c>
      <c r="G23">
        <v>17</v>
      </c>
      <c r="H23">
        <v>2</v>
      </c>
      <c r="I23">
        <v>5</v>
      </c>
      <c r="J23">
        <v>17</v>
      </c>
      <c r="K23">
        <v>1</v>
      </c>
      <c r="L23">
        <v>1</v>
      </c>
      <c r="M23">
        <v>1</v>
      </c>
      <c r="N23" s="2">
        <f t="shared" si="4"/>
        <v>0.48749999999999999</v>
      </c>
      <c r="O23">
        <f t="shared" si="5"/>
        <v>1</v>
      </c>
      <c r="P23">
        <f t="shared" si="6"/>
        <v>1</v>
      </c>
      <c r="Q23">
        <f t="shared" si="7"/>
        <v>1</v>
      </c>
    </row>
    <row r="24" spans="1:17" x14ac:dyDescent="0.25">
      <c r="A24" t="s">
        <v>144</v>
      </c>
      <c r="B24" t="s">
        <v>46</v>
      </c>
      <c r="C24">
        <v>69</v>
      </c>
      <c r="D24">
        <v>68</v>
      </c>
      <c r="E24">
        <v>22</v>
      </c>
      <c r="F24" s="2">
        <f>IF(E24=0,0,E24/D24)</f>
        <v>0.3235294117647059</v>
      </c>
      <c r="G24">
        <v>0</v>
      </c>
      <c r="H24">
        <v>1</v>
      </c>
      <c r="I24">
        <v>5</v>
      </c>
      <c r="J24">
        <v>20</v>
      </c>
      <c r="K24">
        <v>1</v>
      </c>
      <c r="L24">
        <v>1</v>
      </c>
      <c r="M24">
        <v>0</v>
      </c>
      <c r="N24" s="2">
        <f t="shared" si="4"/>
        <v>0.33333333333333331</v>
      </c>
      <c r="O24">
        <f t="shared" si="5"/>
        <v>1</v>
      </c>
      <c r="P24">
        <f t="shared" si="6"/>
        <v>1</v>
      </c>
      <c r="Q24">
        <f t="shared" si="7"/>
        <v>1</v>
      </c>
    </row>
    <row r="25" spans="1:17" x14ac:dyDescent="0.25">
      <c r="A25" t="s">
        <v>50</v>
      </c>
      <c r="B25" t="s">
        <v>47</v>
      </c>
      <c r="C25">
        <v>92</v>
      </c>
      <c r="D25">
        <v>80</v>
      </c>
      <c r="E25">
        <v>25</v>
      </c>
      <c r="F25" s="2">
        <f>IF(E25=0,0,E25/D25)</f>
        <v>0.3125</v>
      </c>
      <c r="G25">
        <v>11</v>
      </c>
      <c r="H25">
        <v>1</v>
      </c>
      <c r="I25">
        <v>3</v>
      </c>
      <c r="J25">
        <v>24</v>
      </c>
      <c r="K25">
        <v>1</v>
      </c>
      <c r="L25">
        <v>0</v>
      </c>
      <c r="M25">
        <v>0</v>
      </c>
      <c r="N25" s="2">
        <f t="shared" si="4"/>
        <v>0.40217391304347827</v>
      </c>
      <c r="O25">
        <f t="shared" si="5"/>
        <v>1</v>
      </c>
      <c r="P25">
        <f t="shared" si="6"/>
        <v>1</v>
      </c>
      <c r="Q25">
        <f t="shared" si="7"/>
        <v>1</v>
      </c>
    </row>
    <row r="26" spans="1:17" x14ac:dyDescent="0.25">
      <c r="A26" t="s">
        <v>27</v>
      </c>
      <c r="B26" t="s">
        <v>28</v>
      </c>
      <c r="C26">
        <v>97</v>
      </c>
      <c r="D26">
        <v>93</v>
      </c>
      <c r="E26">
        <v>29</v>
      </c>
      <c r="F26" s="2">
        <f>IF(E26=0,0,E26/D26)</f>
        <v>0.31182795698924731</v>
      </c>
      <c r="G26">
        <v>2</v>
      </c>
      <c r="H26">
        <v>2</v>
      </c>
      <c r="I26">
        <v>5</v>
      </c>
      <c r="J26">
        <v>28</v>
      </c>
      <c r="K26">
        <v>1</v>
      </c>
      <c r="L26">
        <v>0</v>
      </c>
      <c r="M26">
        <v>0</v>
      </c>
      <c r="N26" s="2">
        <f t="shared" si="4"/>
        <v>0.34020618556701032</v>
      </c>
      <c r="O26">
        <f t="shared" si="5"/>
        <v>1</v>
      </c>
      <c r="P26">
        <f t="shared" si="6"/>
        <v>1</v>
      </c>
      <c r="Q26">
        <f t="shared" si="7"/>
        <v>1</v>
      </c>
    </row>
    <row r="27" spans="1:17" x14ac:dyDescent="0.25">
      <c r="A27" t="s">
        <v>145</v>
      </c>
      <c r="B27" t="s">
        <v>146</v>
      </c>
      <c r="C27">
        <v>43</v>
      </c>
      <c r="D27">
        <v>39</v>
      </c>
      <c r="E27">
        <v>12</v>
      </c>
      <c r="F27" s="2">
        <f>IF(E27=0,0,E27/D27)</f>
        <v>0.30769230769230771</v>
      </c>
      <c r="G27">
        <v>3</v>
      </c>
      <c r="H27">
        <v>1</v>
      </c>
      <c r="I27">
        <v>3</v>
      </c>
      <c r="J27">
        <v>11</v>
      </c>
      <c r="K27">
        <v>1</v>
      </c>
      <c r="L27">
        <v>0</v>
      </c>
      <c r="M27">
        <v>0</v>
      </c>
      <c r="N27" s="2">
        <f t="shared" si="4"/>
        <v>0.37209302325581395</v>
      </c>
      <c r="O27">
        <f t="shared" si="5"/>
        <v>1</v>
      </c>
      <c r="P27">
        <f t="shared" si="6"/>
        <v>1</v>
      </c>
      <c r="Q27">
        <f t="shared" si="7"/>
        <v>1</v>
      </c>
    </row>
    <row r="28" spans="1:17" x14ac:dyDescent="0.25">
      <c r="A28" t="s">
        <v>136</v>
      </c>
      <c r="B28" t="s">
        <v>137</v>
      </c>
      <c r="C28">
        <v>96</v>
      </c>
      <c r="D28">
        <v>93</v>
      </c>
      <c r="E28">
        <v>27</v>
      </c>
      <c r="F28" s="2">
        <f>IF(E28=0,0,E28/D28)</f>
        <v>0.29032258064516131</v>
      </c>
      <c r="G28">
        <v>2</v>
      </c>
      <c r="H28">
        <v>1</v>
      </c>
      <c r="I28">
        <v>6</v>
      </c>
      <c r="J28">
        <v>24</v>
      </c>
      <c r="K28">
        <v>3</v>
      </c>
      <c r="L28">
        <v>0</v>
      </c>
      <c r="M28">
        <v>0</v>
      </c>
      <c r="N28" s="2">
        <f t="shared" si="4"/>
        <v>0.3125</v>
      </c>
      <c r="O28">
        <f t="shared" si="5"/>
        <v>1</v>
      </c>
      <c r="P28">
        <f t="shared" si="6"/>
        <v>1</v>
      </c>
      <c r="Q28">
        <f t="shared" si="7"/>
        <v>1</v>
      </c>
    </row>
    <row r="29" spans="1:17" x14ac:dyDescent="0.25">
      <c r="A29" t="s">
        <v>48</v>
      </c>
      <c r="B29" t="s">
        <v>125</v>
      </c>
      <c r="C29">
        <v>87</v>
      </c>
      <c r="D29">
        <v>69</v>
      </c>
      <c r="E29">
        <v>20</v>
      </c>
      <c r="F29" s="2">
        <f>IF(E29=0,0,E29/D29)</f>
        <v>0.28985507246376813</v>
      </c>
      <c r="G29">
        <v>17</v>
      </c>
      <c r="H29">
        <v>1</v>
      </c>
      <c r="I29">
        <v>4</v>
      </c>
      <c r="J29">
        <v>20</v>
      </c>
      <c r="K29">
        <v>0</v>
      </c>
      <c r="L29">
        <v>0</v>
      </c>
      <c r="M29">
        <v>0</v>
      </c>
      <c r="N29" s="2">
        <f t="shared" si="4"/>
        <v>0.43678160919540232</v>
      </c>
      <c r="O29">
        <f t="shared" si="5"/>
        <v>1</v>
      </c>
      <c r="P29">
        <f t="shared" si="6"/>
        <v>1</v>
      </c>
      <c r="Q29">
        <f t="shared" si="7"/>
        <v>1</v>
      </c>
    </row>
    <row r="30" spans="1:17" x14ac:dyDescent="0.25">
      <c r="A30" t="s">
        <v>69</v>
      </c>
      <c r="B30" t="s">
        <v>25</v>
      </c>
      <c r="C30">
        <v>93</v>
      </c>
      <c r="D30">
        <v>81</v>
      </c>
      <c r="E30">
        <v>23</v>
      </c>
      <c r="F30" s="2">
        <f>IF(E30=0,0,E30/D30)</f>
        <v>0.2839506172839506</v>
      </c>
      <c r="G30">
        <v>10</v>
      </c>
      <c r="H30">
        <v>2</v>
      </c>
      <c r="I30">
        <v>8</v>
      </c>
      <c r="J30">
        <v>21</v>
      </c>
      <c r="K30">
        <v>2</v>
      </c>
      <c r="L30">
        <v>0</v>
      </c>
      <c r="M30">
        <v>0</v>
      </c>
      <c r="N30" s="2">
        <f t="shared" si="4"/>
        <v>0.37634408602150538</v>
      </c>
      <c r="O30">
        <f t="shared" si="5"/>
        <v>1</v>
      </c>
      <c r="P30">
        <f t="shared" si="6"/>
        <v>1</v>
      </c>
      <c r="Q30">
        <f t="shared" si="7"/>
        <v>1</v>
      </c>
    </row>
    <row r="31" spans="1:17" x14ac:dyDescent="0.25">
      <c r="A31" t="s">
        <v>14</v>
      </c>
      <c r="B31" t="s">
        <v>147</v>
      </c>
      <c r="C31">
        <v>96</v>
      </c>
      <c r="D31">
        <v>87</v>
      </c>
      <c r="E31">
        <v>24</v>
      </c>
      <c r="F31" s="2">
        <f>IF(E31=0,0,E31/D31)</f>
        <v>0.27586206896551724</v>
      </c>
      <c r="G31">
        <v>7</v>
      </c>
      <c r="H31">
        <v>2</v>
      </c>
      <c r="I31">
        <v>5</v>
      </c>
      <c r="J31">
        <v>24</v>
      </c>
      <c r="K31">
        <v>0</v>
      </c>
      <c r="L31">
        <v>0</v>
      </c>
      <c r="M31">
        <v>0</v>
      </c>
      <c r="N31" s="2">
        <f t="shared" si="4"/>
        <v>0.34375</v>
      </c>
      <c r="O31">
        <f t="shared" si="5"/>
        <v>1</v>
      </c>
      <c r="P31">
        <f t="shared" si="6"/>
        <v>1</v>
      </c>
      <c r="Q31">
        <f t="shared" si="7"/>
        <v>1</v>
      </c>
    </row>
    <row r="32" spans="1:17" x14ac:dyDescent="0.25">
      <c r="A32" t="s">
        <v>41</v>
      </c>
      <c r="B32" t="s">
        <v>42</v>
      </c>
      <c r="C32">
        <v>77</v>
      </c>
      <c r="D32">
        <v>67</v>
      </c>
      <c r="E32">
        <v>18</v>
      </c>
      <c r="F32" s="2">
        <f>IF(E32=0,0,E32/D32)</f>
        <v>0.26865671641791045</v>
      </c>
      <c r="G32">
        <v>9</v>
      </c>
      <c r="H32">
        <v>1</v>
      </c>
      <c r="I32">
        <v>2</v>
      </c>
      <c r="J32">
        <v>15</v>
      </c>
      <c r="K32">
        <v>2</v>
      </c>
      <c r="L32">
        <v>1</v>
      </c>
      <c r="M32">
        <v>0</v>
      </c>
      <c r="N32" s="2">
        <f t="shared" si="4"/>
        <v>0.36363636363636365</v>
      </c>
      <c r="O32">
        <f t="shared" si="5"/>
        <v>1</v>
      </c>
      <c r="P32">
        <f t="shared" si="6"/>
        <v>1</v>
      </c>
      <c r="Q32">
        <f t="shared" si="7"/>
        <v>1</v>
      </c>
    </row>
    <row r="33" spans="1:17" x14ac:dyDescent="0.25">
      <c r="A33" t="s">
        <v>148</v>
      </c>
      <c r="B33" t="s">
        <v>61</v>
      </c>
      <c r="C33">
        <v>76</v>
      </c>
      <c r="D33">
        <v>71</v>
      </c>
      <c r="E33">
        <v>19</v>
      </c>
      <c r="F33" s="2">
        <f>IF(E33=0,0,E33/D33)</f>
        <v>0.26760563380281688</v>
      </c>
      <c r="G33">
        <v>5</v>
      </c>
      <c r="H33">
        <v>0</v>
      </c>
      <c r="I33">
        <v>3</v>
      </c>
      <c r="J33">
        <v>19</v>
      </c>
      <c r="K33">
        <v>0</v>
      </c>
      <c r="L33">
        <v>0</v>
      </c>
      <c r="M33">
        <v>0</v>
      </c>
      <c r="N33" s="2">
        <f t="shared" si="4"/>
        <v>0.31578947368421051</v>
      </c>
      <c r="O33">
        <f t="shared" si="5"/>
        <v>1</v>
      </c>
      <c r="P33">
        <f t="shared" si="6"/>
        <v>1</v>
      </c>
      <c r="Q33">
        <f t="shared" si="7"/>
        <v>1</v>
      </c>
    </row>
    <row r="34" spans="1:17" x14ac:dyDescent="0.25">
      <c r="A34" t="s">
        <v>149</v>
      </c>
      <c r="B34" t="s">
        <v>135</v>
      </c>
      <c r="C34">
        <v>89</v>
      </c>
      <c r="D34">
        <v>86</v>
      </c>
      <c r="E34">
        <v>23</v>
      </c>
      <c r="F34" s="2">
        <f>IF(E34=0,0,E34/D34)</f>
        <v>0.26744186046511625</v>
      </c>
      <c r="G34">
        <v>3</v>
      </c>
      <c r="H34">
        <v>0</v>
      </c>
      <c r="I34">
        <v>3</v>
      </c>
      <c r="J34">
        <v>22</v>
      </c>
      <c r="K34">
        <v>1</v>
      </c>
      <c r="L34">
        <v>0</v>
      </c>
      <c r="M34">
        <v>0</v>
      </c>
      <c r="N34" s="2">
        <f t="shared" si="4"/>
        <v>0.29213483146067415</v>
      </c>
      <c r="O34">
        <f t="shared" si="5"/>
        <v>1</v>
      </c>
      <c r="P34">
        <f t="shared" si="6"/>
        <v>1</v>
      </c>
      <c r="Q34">
        <f t="shared" si="7"/>
        <v>1</v>
      </c>
    </row>
    <row r="35" spans="1:17" x14ac:dyDescent="0.25">
      <c r="A35" t="s">
        <v>56</v>
      </c>
      <c r="B35" t="s">
        <v>57</v>
      </c>
      <c r="C35">
        <v>58</v>
      </c>
      <c r="D35">
        <v>49</v>
      </c>
      <c r="E35">
        <v>13</v>
      </c>
      <c r="F35" s="2">
        <f>IF(E35=0,0,E35/D35)</f>
        <v>0.26530612244897961</v>
      </c>
      <c r="G35">
        <v>9</v>
      </c>
      <c r="H35">
        <v>0</v>
      </c>
      <c r="I35">
        <v>2</v>
      </c>
      <c r="J35">
        <v>10</v>
      </c>
      <c r="K35">
        <v>1</v>
      </c>
      <c r="L35">
        <v>2</v>
      </c>
      <c r="M35">
        <v>0</v>
      </c>
      <c r="N35" s="2">
        <f t="shared" si="4"/>
        <v>0.37931034482758619</v>
      </c>
      <c r="O35">
        <f t="shared" si="5"/>
        <v>1</v>
      </c>
      <c r="P35">
        <f t="shared" si="6"/>
        <v>1</v>
      </c>
      <c r="Q35">
        <f t="shared" si="7"/>
        <v>1</v>
      </c>
    </row>
    <row r="36" spans="1:17" x14ac:dyDescent="0.25">
      <c r="A36" t="s">
        <v>29</v>
      </c>
      <c r="B36" t="s">
        <v>30</v>
      </c>
      <c r="C36">
        <v>70</v>
      </c>
      <c r="D36">
        <v>58</v>
      </c>
      <c r="E36">
        <v>15</v>
      </c>
      <c r="F36" s="2">
        <f>IF(E36=0,0,E36/D36)</f>
        <v>0.25862068965517243</v>
      </c>
      <c r="G36">
        <v>11</v>
      </c>
      <c r="H36">
        <v>1</v>
      </c>
      <c r="I36">
        <v>4</v>
      </c>
      <c r="J36">
        <v>15</v>
      </c>
      <c r="K36">
        <v>0</v>
      </c>
      <c r="L36">
        <v>0</v>
      </c>
      <c r="M36">
        <v>0</v>
      </c>
      <c r="N36" s="2">
        <f t="shared" si="4"/>
        <v>0.38571428571428573</v>
      </c>
      <c r="O36">
        <f t="shared" si="5"/>
        <v>1</v>
      </c>
      <c r="P36">
        <f t="shared" si="6"/>
        <v>1</v>
      </c>
      <c r="Q36">
        <f t="shared" si="7"/>
        <v>1</v>
      </c>
    </row>
    <row r="37" spans="1:17" x14ac:dyDescent="0.25">
      <c r="A37" t="s">
        <v>150</v>
      </c>
      <c r="B37" t="s">
        <v>151</v>
      </c>
      <c r="C37">
        <v>49</v>
      </c>
      <c r="D37">
        <v>46</v>
      </c>
      <c r="E37">
        <v>11</v>
      </c>
      <c r="F37" s="2">
        <f>IF(E37=0,0,E37/D37)</f>
        <v>0.2391304347826087</v>
      </c>
      <c r="G37">
        <v>2</v>
      </c>
      <c r="H37">
        <v>1</v>
      </c>
      <c r="I37">
        <v>1</v>
      </c>
      <c r="J37">
        <v>11</v>
      </c>
      <c r="K37">
        <v>0</v>
      </c>
      <c r="L37">
        <v>0</v>
      </c>
      <c r="M37">
        <v>0</v>
      </c>
      <c r="N37" s="2">
        <f t="shared" ref="N37:N55" si="8">IF(E37=0,0,((E37+H37+G37)/(D37+G37+H37)))</f>
        <v>0.2857142857142857</v>
      </c>
      <c r="O37">
        <f t="shared" ref="O37:O55" si="9">IF(SUM(J37,K37,L37,M37,)=E37,1,0)</f>
        <v>1</v>
      </c>
      <c r="P37">
        <f t="shared" ref="P37:P55" si="10">IF(SUM(G37,H37,D37)=C37,1,0)</f>
        <v>1</v>
      </c>
      <c r="Q37">
        <f t="shared" ref="Q37:Q55" si="11">IF(C37-SUM(G37,H37)=D37,1,0)</f>
        <v>1</v>
      </c>
    </row>
    <row r="38" spans="1:17" x14ac:dyDescent="0.25">
      <c r="A38" t="s">
        <v>54</v>
      </c>
      <c r="B38" t="s">
        <v>55</v>
      </c>
      <c r="C38">
        <v>80</v>
      </c>
      <c r="D38">
        <v>60</v>
      </c>
      <c r="E38">
        <v>14</v>
      </c>
      <c r="F38" s="2">
        <f>IF(E38=0,0,E38/D38)</f>
        <v>0.23333333333333334</v>
      </c>
      <c r="G38">
        <v>19</v>
      </c>
      <c r="H38">
        <v>1</v>
      </c>
      <c r="I38">
        <v>4</v>
      </c>
      <c r="J38">
        <v>13</v>
      </c>
      <c r="K38">
        <v>1</v>
      </c>
      <c r="L38">
        <v>0</v>
      </c>
      <c r="M38">
        <v>0</v>
      </c>
      <c r="N38" s="2">
        <f t="shared" si="8"/>
        <v>0.42499999999999999</v>
      </c>
      <c r="O38">
        <f t="shared" si="9"/>
        <v>1</v>
      </c>
      <c r="P38">
        <f t="shared" si="10"/>
        <v>1</v>
      </c>
      <c r="Q38">
        <f t="shared" si="11"/>
        <v>1</v>
      </c>
    </row>
    <row r="39" spans="1:17" x14ac:dyDescent="0.25">
      <c r="A39" t="s">
        <v>152</v>
      </c>
      <c r="B39" t="s">
        <v>153</v>
      </c>
      <c r="C39">
        <v>42</v>
      </c>
      <c r="D39">
        <v>39</v>
      </c>
      <c r="E39">
        <v>9</v>
      </c>
      <c r="F39" s="2">
        <f>IF(E39=0,0,E39/D39)</f>
        <v>0.23076923076923078</v>
      </c>
      <c r="G39">
        <v>3</v>
      </c>
      <c r="H39">
        <v>0</v>
      </c>
      <c r="I39">
        <v>1</v>
      </c>
      <c r="J39">
        <v>9</v>
      </c>
      <c r="K39">
        <v>0</v>
      </c>
      <c r="L39">
        <v>0</v>
      </c>
      <c r="M39">
        <v>0</v>
      </c>
      <c r="N39" s="2">
        <f t="shared" si="8"/>
        <v>0.2857142857142857</v>
      </c>
      <c r="O39">
        <f t="shared" si="9"/>
        <v>1</v>
      </c>
      <c r="P39">
        <f t="shared" si="10"/>
        <v>1</v>
      </c>
      <c r="Q39">
        <f t="shared" si="11"/>
        <v>1</v>
      </c>
    </row>
    <row r="40" spans="1:17" x14ac:dyDescent="0.25">
      <c r="A40" t="s">
        <v>122</v>
      </c>
      <c r="B40" t="s">
        <v>93</v>
      </c>
      <c r="C40">
        <v>53</v>
      </c>
      <c r="D40">
        <v>51</v>
      </c>
      <c r="E40">
        <v>11</v>
      </c>
      <c r="F40" s="2">
        <f>IF(E40=0,0,E40/D40)</f>
        <v>0.21568627450980393</v>
      </c>
      <c r="G40">
        <v>1</v>
      </c>
      <c r="H40">
        <v>1</v>
      </c>
      <c r="I40">
        <v>0</v>
      </c>
      <c r="J40">
        <v>11</v>
      </c>
      <c r="K40">
        <v>0</v>
      </c>
      <c r="L40">
        <v>0</v>
      </c>
      <c r="M40">
        <v>0</v>
      </c>
      <c r="N40" s="2">
        <f t="shared" si="8"/>
        <v>0.24528301886792453</v>
      </c>
      <c r="O40">
        <f t="shared" si="9"/>
        <v>1</v>
      </c>
      <c r="P40">
        <f t="shared" si="10"/>
        <v>1</v>
      </c>
      <c r="Q40">
        <f t="shared" si="11"/>
        <v>1</v>
      </c>
    </row>
    <row r="41" spans="1:17" x14ac:dyDescent="0.25">
      <c r="A41" t="s">
        <v>63</v>
      </c>
      <c r="B41" t="s">
        <v>64</v>
      </c>
      <c r="C41">
        <v>55</v>
      </c>
      <c r="D41">
        <v>52</v>
      </c>
      <c r="E41">
        <v>11</v>
      </c>
      <c r="F41" s="2">
        <f>IF(E41=0,0,E41/D41)</f>
        <v>0.21153846153846154</v>
      </c>
      <c r="G41">
        <v>3</v>
      </c>
      <c r="H41">
        <v>0</v>
      </c>
      <c r="I41">
        <v>0</v>
      </c>
      <c r="J41">
        <v>11</v>
      </c>
      <c r="K41">
        <v>0</v>
      </c>
      <c r="L41">
        <v>0</v>
      </c>
      <c r="M41">
        <v>0</v>
      </c>
      <c r="N41" s="2">
        <f t="shared" si="8"/>
        <v>0.25454545454545452</v>
      </c>
      <c r="O41">
        <f t="shared" si="9"/>
        <v>1</v>
      </c>
      <c r="P41">
        <f t="shared" si="10"/>
        <v>1</v>
      </c>
      <c r="Q41">
        <f t="shared" si="11"/>
        <v>1</v>
      </c>
    </row>
    <row r="42" spans="1:17" x14ac:dyDescent="0.25">
      <c r="A42" t="s">
        <v>102</v>
      </c>
      <c r="B42" t="s">
        <v>138</v>
      </c>
      <c r="C42">
        <v>61</v>
      </c>
      <c r="D42">
        <v>55</v>
      </c>
      <c r="E42">
        <v>11</v>
      </c>
      <c r="F42" s="2">
        <f>IF(E42=0,0,E42/D42)</f>
        <v>0.2</v>
      </c>
      <c r="G42">
        <v>5</v>
      </c>
      <c r="H42">
        <v>1</v>
      </c>
      <c r="I42">
        <v>2</v>
      </c>
      <c r="J42">
        <v>11</v>
      </c>
      <c r="K42">
        <v>0</v>
      </c>
      <c r="L42">
        <v>0</v>
      </c>
      <c r="M42">
        <v>0</v>
      </c>
      <c r="N42" s="2">
        <f t="shared" si="8"/>
        <v>0.27868852459016391</v>
      </c>
      <c r="O42">
        <f t="shared" si="9"/>
        <v>1</v>
      </c>
      <c r="P42">
        <f t="shared" si="10"/>
        <v>1</v>
      </c>
      <c r="Q42">
        <f t="shared" si="11"/>
        <v>1</v>
      </c>
    </row>
    <row r="43" spans="1:17" x14ac:dyDescent="0.25">
      <c r="A43" t="s">
        <v>67</v>
      </c>
      <c r="B43" t="s">
        <v>68</v>
      </c>
      <c r="C43">
        <v>35</v>
      </c>
      <c r="D43">
        <v>31</v>
      </c>
      <c r="E43">
        <v>6</v>
      </c>
      <c r="F43" s="2">
        <f>IF(E43=0,0,E43/D43)</f>
        <v>0.19354838709677419</v>
      </c>
      <c r="G43">
        <v>4</v>
      </c>
      <c r="H43">
        <v>0</v>
      </c>
      <c r="I43">
        <v>0</v>
      </c>
      <c r="J43">
        <v>6</v>
      </c>
      <c r="K43">
        <v>0</v>
      </c>
      <c r="L43">
        <v>0</v>
      </c>
      <c r="M43">
        <v>0</v>
      </c>
      <c r="N43" s="2">
        <f t="shared" si="8"/>
        <v>0.2857142857142857</v>
      </c>
      <c r="O43">
        <f t="shared" si="9"/>
        <v>1</v>
      </c>
      <c r="P43">
        <f t="shared" si="10"/>
        <v>1</v>
      </c>
      <c r="Q43">
        <f t="shared" si="11"/>
        <v>1</v>
      </c>
    </row>
    <row r="44" spans="1:17" x14ac:dyDescent="0.25">
      <c r="A44" t="s">
        <v>31</v>
      </c>
      <c r="B44" t="s">
        <v>154</v>
      </c>
      <c r="C44">
        <v>51</v>
      </c>
      <c r="D44">
        <v>44</v>
      </c>
      <c r="E44">
        <v>8</v>
      </c>
      <c r="F44" s="2">
        <f>IF(E44=0,0,E44/D44)</f>
        <v>0.18181818181818182</v>
      </c>
      <c r="G44">
        <v>3</v>
      </c>
      <c r="H44">
        <v>4</v>
      </c>
      <c r="I44">
        <v>2</v>
      </c>
      <c r="J44">
        <v>8</v>
      </c>
      <c r="K44">
        <v>0</v>
      </c>
      <c r="L44">
        <v>0</v>
      </c>
      <c r="M44">
        <v>0</v>
      </c>
      <c r="N44" s="2">
        <f t="shared" si="8"/>
        <v>0.29411764705882354</v>
      </c>
      <c r="O44">
        <f t="shared" si="9"/>
        <v>1</v>
      </c>
      <c r="P44">
        <f t="shared" si="10"/>
        <v>1</v>
      </c>
      <c r="Q44">
        <f t="shared" si="11"/>
        <v>1</v>
      </c>
    </row>
    <row r="45" spans="1:17" x14ac:dyDescent="0.25">
      <c r="A45" t="s">
        <v>16</v>
      </c>
      <c r="B45" t="s">
        <v>36</v>
      </c>
      <c r="C45">
        <v>70</v>
      </c>
      <c r="D45">
        <v>66</v>
      </c>
      <c r="E45">
        <v>11</v>
      </c>
      <c r="F45" s="2">
        <f>IF(E45=0,0,E45/D45)</f>
        <v>0.16666666666666666</v>
      </c>
      <c r="G45">
        <v>2</v>
      </c>
      <c r="H45">
        <v>2</v>
      </c>
      <c r="I45">
        <v>3</v>
      </c>
      <c r="J45">
        <v>11</v>
      </c>
      <c r="K45">
        <v>0</v>
      </c>
      <c r="L45">
        <v>0</v>
      </c>
      <c r="M45">
        <v>0</v>
      </c>
      <c r="N45" s="2">
        <f t="shared" si="8"/>
        <v>0.21428571428571427</v>
      </c>
      <c r="O45">
        <f t="shared" si="9"/>
        <v>1</v>
      </c>
      <c r="P45">
        <f t="shared" si="10"/>
        <v>1</v>
      </c>
      <c r="Q45">
        <f t="shared" si="11"/>
        <v>1</v>
      </c>
    </row>
    <row r="46" spans="1:17" x14ac:dyDescent="0.25">
      <c r="A46" t="s">
        <v>71</v>
      </c>
      <c r="B46" t="s">
        <v>72</v>
      </c>
      <c r="C46">
        <v>69</v>
      </c>
      <c r="D46">
        <v>52</v>
      </c>
      <c r="E46">
        <v>8</v>
      </c>
      <c r="F46" s="2">
        <f>IF(E46=0,0,E46/D46)</f>
        <v>0.15384615384615385</v>
      </c>
      <c r="G46">
        <v>16</v>
      </c>
      <c r="H46">
        <v>1</v>
      </c>
      <c r="I46">
        <v>6</v>
      </c>
      <c r="J46">
        <v>7</v>
      </c>
      <c r="K46">
        <v>1</v>
      </c>
      <c r="L46">
        <v>0</v>
      </c>
      <c r="M46">
        <v>0</v>
      </c>
      <c r="N46" s="2">
        <f t="shared" si="8"/>
        <v>0.36231884057971014</v>
      </c>
      <c r="O46">
        <f t="shared" si="9"/>
        <v>1</v>
      </c>
      <c r="P46">
        <f t="shared" si="10"/>
        <v>1</v>
      </c>
      <c r="Q46">
        <f t="shared" si="11"/>
        <v>1</v>
      </c>
    </row>
    <row r="47" spans="1:17" x14ac:dyDescent="0.25">
      <c r="A47" t="s">
        <v>92</v>
      </c>
      <c r="B47" t="s">
        <v>93</v>
      </c>
      <c r="C47">
        <v>70</v>
      </c>
      <c r="D47">
        <v>66</v>
      </c>
      <c r="E47">
        <v>10</v>
      </c>
      <c r="F47" s="2">
        <f>IF(E47=0,0,E47/D47)</f>
        <v>0.15151515151515152</v>
      </c>
      <c r="G47">
        <v>2</v>
      </c>
      <c r="H47">
        <v>2</v>
      </c>
      <c r="I47">
        <v>3</v>
      </c>
      <c r="J47">
        <v>10</v>
      </c>
      <c r="K47">
        <v>0</v>
      </c>
      <c r="L47">
        <v>0</v>
      </c>
      <c r="M47">
        <v>0</v>
      </c>
      <c r="N47" s="2">
        <f t="shared" si="8"/>
        <v>0.2</v>
      </c>
      <c r="O47">
        <f t="shared" si="9"/>
        <v>1</v>
      </c>
      <c r="P47">
        <f t="shared" si="10"/>
        <v>1</v>
      </c>
      <c r="Q47">
        <f t="shared" si="11"/>
        <v>1</v>
      </c>
    </row>
    <row r="48" spans="1:17" x14ac:dyDescent="0.25">
      <c r="A48" t="s">
        <v>31</v>
      </c>
      <c r="B48" t="s">
        <v>81</v>
      </c>
      <c r="C48">
        <v>51</v>
      </c>
      <c r="D48">
        <v>48</v>
      </c>
      <c r="E48">
        <v>7</v>
      </c>
      <c r="F48" s="2">
        <f>IF(E48=0,0,E48/D48)</f>
        <v>0.14583333333333334</v>
      </c>
      <c r="G48">
        <v>2</v>
      </c>
      <c r="H48">
        <v>1</v>
      </c>
      <c r="I48">
        <v>3</v>
      </c>
      <c r="J48">
        <v>5</v>
      </c>
      <c r="K48">
        <v>2</v>
      </c>
      <c r="L48">
        <v>0</v>
      </c>
      <c r="M48">
        <v>0</v>
      </c>
      <c r="N48" s="2">
        <f t="shared" si="8"/>
        <v>0.19607843137254902</v>
      </c>
      <c r="O48">
        <f t="shared" si="9"/>
        <v>1</v>
      </c>
      <c r="P48">
        <f t="shared" si="10"/>
        <v>1</v>
      </c>
      <c r="Q48">
        <f t="shared" si="11"/>
        <v>1</v>
      </c>
    </row>
    <row r="49" spans="1:17" x14ac:dyDescent="0.25">
      <c r="A49" t="s">
        <v>16</v>
      </c>
      <c r="B49" t="s">
        <v>128</v>
      </c>
      <c r="C49">
        <v>84</v>
      </c>
      <c r="D49">
        <v>76</v>
      </c>
      <c r="E49">
        <v>11</v>
      </c>
      <c r="F49" s="2">
        <f>IF(E49=0,0,E49/D49)</f>
        <v>0.14473684210526316</v>
      </c>
      <c r="G49">
        <v>7</v>
      </c>
      <c r="H49">
        <v>1</v>
      </c>
      <c r="I49">
        <v>5</v>
      </c>
      <c r="J49">
        <v>10</v>
      </c>
      <c r="K49">
        <v>1</v>
      </c>
      <c r="L49">
        <v>0</v>
      </c>
      <c r="M49">
        <v>0</v>
      </c>
      <c r="N49" s="2">
        <f t="shared" si="8"/>
        <v>0.22619047619047619</v>
      </c>
      <c r="O49">
        <f t="shared" si="9"/>
        <v>1</v>
      </c>
      <c r="P49">
        <f t="shared" si="10"/>
        <v>1</v>
      </c>
      <c r="Q49">
        <f t="shared" si="11"/>
        <v>1</v>
      </c>
    </row>
    <row r="50" spans="1:17" x14ac:dyDescent="0.25">
      <c r="A50" t="s">
        <v>18</v>
      </c>
      <c r="B50" t="s">
        <v>155</v>
      </c>
      <c r="C50">
        <v>23</v>
      </c>
      <c r="D50">
        <v>22</v>
      </c>
      <c r="E50">
        <v>3</v>
      </c>
      <c r="F50" s="2">
        <f>IF(E50=0,0,E50/D50)</f>
        <v>0.13636363636363635</v>
      </c>
      <c r="G50">
        <v>1</v>
      </c>
      <c r="H50">
        <v>0</v>
      </c>
      <c r="I50">
        <v>0</v>
      </c>
      <c r="J50">
        <v>3</v>
      </c>
      <c r="K50">
        <v>0</v>
      </c>
      <c r="L50">
        <v>0</v>
      </c>
      <c r="M50">
        <v>0</v>
      </c>
      <c r="N50" s="2">
        <f t="shared" si="8"/>
        <v>0.17391304347826086</v>
      </c>
      <c r="O50">
        <f t="shared" si="9"/>
        <v>1</v>
      </c>
      <c r="P50">
        <f t="shared" si="10"/>
        <v>1</v>
      </c>
      <c r="Q50">
        <f t="shared" si="11"/>
        <v>1</v>
      </c>
    </row>
    <row r="51" spans="1:17" x14ac:dyDescent="0.25">
      <c r="A51" t="s">
        <v>157</v>
      </c>
      <c r="B51" t="s">
        <v>156</v>
      </c>
      <c r="C51">
        <v>31</v>
      </c>
      <c r="D51">
        <v>31</v>
      </c>
      <c r="E51">
        <v>4</v>
      </c>
      <c r="F51" s="2">
        <f>IF(E51=0,0,E51/D51)</f>
        <v>0.12903225806451613</v>
      </c>
      <c r="G51">
        <v>0</v>
      </c>
      <c r="H51">
        <v>0</v>
      </c>
      <c r="I51">
        <v>2</v>
      </c>
      <c r="J51">
        <v>4</v>
      </c>
      <c r="K51">
        <v>0</v>
      </c>
      <c r="L51">
        <v>0</v>
      </c>
      <c r="M51">
        <v>0</v>
      </c>
      <c r="N51" s="2">
        <f t="shared" si="8"/>
        <v>0.12903225806451613</v>
      </c>
      <c r="O51">
        <f t="shared" si="9"/>
        <v>1</v>
      </c>
      <c r="P51">
        <f t="shared" si="10"/>
        <v>1</v>
      </c>
      <c r="Q51">
        <f t="shared" si="11"/>
        <v>1</v>
      </c>
    </row>
    <row r="52" spans="1:17" x14ac:dyDescent="0.25">
      <c r="A52" t="s">
        <v>158</v>
      </c>
      <c r="B52" t="s">
        <v>159</v>
      </c>
      <c r="C52">
        <v>77</v>
      </c>
      <c r="D52">
        <v>63</v>
      </c>
      <c r="E52">
        <v>8</v>
      </c>
      <c r="F52" s="2">
        <f>IF(E52=0,0,E52/D52)</f>
        <v>0.12698412698412698</v>
      </c>
      <c r="G52">
        <v>12</v>
      </c>
      <c r="H52">
        <v>2</v>
      </c>
      <c r="I52">
        <v>3</v>
      </c>
      <c r="J52">
        <v>8</v>
      </c>
      <c r="K52">
        <v>0</v>
      </c>
      <c r="L52">
        <v>0</v>
      </c>
      <c r="M52">
        <v>0</v>
      </c>
      <c r="N52" s="2">
        <f t="shared" si="8"/>
        <v>0.2857142857142857</v>
      </c>
      <c r="O52">
        <f t="shared" si="9"/>
        <v>1</v>
      </c>
      <c r="P52">
        <f t="shared" si="10"/>
        <v>1</v>
      </c>
      <c r="Q52">
        <f t="shared" si="11"/>
        <v>1</v>
      </c>
    </row>
    <row r="53" spans="1:17" x14ac:dyDescent="0.25">
      <c r="A53" t="s">
        <v>160</v>
      </c>
      <c r="B53" t="s">
        <v>161</v>
      </c>
      <c r="C53">
        <v>75</v>
      </c>
      <c r="D53">
        <v>68</v>
      </c>
      <c r="E53">
        <v>7</v>
      </c>
      <c r="F53" s="2">
        <f>IF(E53=0,0,E53/D53)</f>
        <v>0.10294117647058823</v>
      </c>
      <c r="G53">
        <v>5</v>
      </c>
      <c r="H53">
        <v>2</v>
      </c>
      <c r="I53">
        <v>4</v>
      </c>
      <c r="J53">
        <v>6</v>
      </c>
      <c r="K53">
        <v>1</v>
      </c>
      <c r="L53">
        <v>0</v>
      </c>
      <c r="M53">
        <v>0</v>
      </c>
      <c r="N53" s="2">
        <f t="shared" si="8"/>
        <v>0.18666666666666668</v>
      </c>
      <c r="O53">
        <f t="shared" si="9"/>
        <v>1</v>
      </c>
      <c r="P53">
        <f t="shared" si="10"/>
        <v>1</v>
      </c>
      <c r="Q53">
        <f t="shared" si="11"/>
        <v>1</v>
      </c>
    </row>
    <row r="54" spans="1:17" x14ac:dyDescent="0.25">
      <c r="A54" t="s">
        <v>162</v>
      </c>
      <c r="B54" t="s">
        <v>163</v>
      </c>
      <c r="C54">
        <v>38</v>
      </c>
      <c r="D54">
        <v>35</v>
      </c>
      <c r="E54">
        <v>3</v>
      </c>
      <c r="F54" s="2">
        <f>IF(E54=0,0,E54/D54)</f>
        <v>8.5714285714285715E-2</v>
      </c>
      <c r="G54">
        <v>2</v>
      </c>
      <c r="H54">
        <v>1</v>
      </c>
      <c r="I54">
        <v>0</v>
      </c>
      <c r="J54">
        <v>3</v>
      </c>
      <c r="K54">
        <v>0</v>
      </c>
      <c r="L54">
        <v>0</v>
      </c>
      <c r="M54">
        <v>0</v>
      </c>
      <c r="N54" s="2">
        <f t="shared" si="8"/>
        <v>0.15789473684210525</v>
      </c>
      <c r="O54">
        <f t="shared" si="9"/>
        <v>1</v>
      </c>
      <c r="P54">
        <f t="shared" si="10"/>
        <v>1</v>
      </c>
      <c r="Q54">
        <f t="shared" si="11"/>
        <v>1</v>
      </c>
    </row>
    <row r="55" spans="1:17" x14ac:dyDescent="0.25">
      <c r="A55" t="s">
        <v>164</v>
      </c>
      <c r="B55" t="s">
        <v>165</v>
      </c>
      <c r="C55">
        <v>69</v>
      </c>
      <c r="D55">
        <v>64</v>
      </c>
      <c r="E55">
        <v>2</v>
      </c>
      <c r="F55" s="2">
        <f>IF(E55=0,0,E55/D55)</f>
        <v>3.125E-2</v>
      </c>
      <c r="G55">
        <v>4</v>
      </c>
      <c r="H55">
        <v>1</v>
      </c>
      <c r="I55">
        <v>2</v>
      </c>
      <c r="J55">
        <v>2</v>
      </c>
      <c r="K55">
        <v>0</v>
      </c>
      <c r="L55">
        <v>0</v>
      </c>
      <c r="M55">
        <v>0</v>
      </c>
      <c r="N55" s="2">
        <f t="shared" si="8"/>
        <v>0.10144927536231885</v>
      </c>
      <c r="O55">
        <f t="shared" si="9"/>
        <v>1</v>
      </c>
      <c r="P55">
        <f t="shared" si="10"/>
        <v>1</v>
      </c>
      <c r="Q55">
        <f t="shared" si="11"/>
        <v>1</v>
      </c>
    </row>
  </sheetData>
  <conditionalFormatting sqref="O2:Q55">
    <cfRule type="cellIs" dxfId="2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1BC31-1CE5-449E-A929-6DCF172F46CC}">
  <dimension ref="A1:Q44"/>
  <sheetViews>
    <sheetView topLeftCell="A11" workbookViewId="0">
      <selection activeCell="A2" sqref="A2:F44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2.85546875" bestFit="1" customWidth="1"/>
    <col min="8" max="8" width="4.5703125" bestFit="1" customWidth="1"/>
    <col min="9" max="9" width="3.85546875" bestFit="1" customWidth="1"/>
    <col min="10" max="12" width="3.140625" bestFit="1" customWidth="1"/>
    <col min="13" max="13" width="3.42578125" bestFit="1" customWidth="1"/>
    <col min="14" max="14" width="5.5703125" bestFit="1" customWidth="1"/>
    <col min="15" max="16" width="10.140625" bestFit="1" customWidth="1"/>
  </cols>
  <sheetData>
    <row r="1" spans="1:17" x14ac:dyDescent="0.25">
      <c r="A1" t="s">
        <v>12</v>
      </c>
      <c r="B1" t="s">
        <v>13</v>
      </c>
      <c r="C1" t="s">
        <v>0</v>
      </c>
      <c r="D1" t="s">
        <v>1</v>
      </c>
      <c r="E1" t="s">
        <v>2</v>
      </c>
      <c r="F1" t="s">
        <v>7</v>
      </c>
      <c r="G1" t="s">
        <v>3</v>
      </c>
      <c r="H1" t="s">
        <v>4</v>
      </c>
      <c r="I1" t="s">
        <v>5</v>
      </c>
      <c r="J1" t="s">
        <v>9</v>
      </c>
      <c r="K1" t="s">
        <v>10</v>
      </c>
      <c r="L1" t="s">
        <v>11</v>
      </c>
      <c r="M1" t="s">
        <v>6</v>
      </c>
      <c r="N1" t="s">
        <v>8</v>
      </c>
      <c r="O1" s="1" t="s">
        <v>82</v>
      </c>
      <c r="P1" s="1" t="s">
        <v>83</v>
      </c>
      <c r="Q1" s="1" t="s">
        <v>84</v>
      </c>
    </row>
    <row r="2" spans="1:17" x14ac:dyDescent="0.25">
      <c r="A2" t="s">
        <v>24</v>
      </c>
      <c r="B2" t="s">
        <v>25</v>
      </c>
      <c r="C2">
        <v>116</v>
      </c>
      <c r="D2">
        <v>101</v>
      </c>
      <c r="E2">
        <v>48</v>
      </c>
      <c r="F2" s="2">
        <f>IF(E2=0,0,E2/D2)</f>
        <v>0.47524752475247523</v>
      </c>
      <c r="G2">
        <v>8</v>
      </c>
      <c r="H2">
        <v>7</v>
      </c>
      <c r="I2">
        <v>15</v>
      </c>
      <c r="J2">
        <v>43</v>
      </c>
      <c r="K2">
        <v>3</v>
      </c>
      <c r="L2">
        <v>1</v>
      </c>
      <c r="M2">
        <v>1</v>
      </c>
      <c r="N2" s="2">
        <f>IF(E2=0,0,((E2+H2+G2)/(D2+G2+H2)))</f>
        <v>0.5431034482758621</v>
      </c>
      <c r="O2">
        <f>IF(SUM(J2,K2,L2,M2,)=E2,1,0)</f>
        <v>1</v>
      </c>
      <c r="P2">
        <f>IF(SUM(G2,H2,D2)=C2,1,0)</f>
        <v>1</v>
      </c>
      <c r="Q2">
        <f>IF(C2-SUM(G2,H2)=D2,1,0)</f>
        <v>1</v>
      </c>
    </row>
    <row r="3" spans="1:17" x14ac:dyDescent="0.25">
      <c r="A3" t="s">
        <v>18</v>
      </c>
      <c r="B3" t="s">
        <v>46</v>
      </c>
      <c r="C3">
        <v>108</v>
      </c>
      <c r="D3">
        <v>97</v>
      </c>
      <c r="E3">
        <v>46</v>
      </c>
      <c r="F3" s="2">
        <f>IF(E3=0,0,E3/D3)</f>
        <v>0.47422680412371132</v>
      </c>
      <c r="G3">
        <v>9</v>
      </c>
      <c r="H3">
        <v>2</v>
      </c>
      <c r="I3">
        <v>11</v>
      </c>
      <c r="J3">
        <v>45</v>
      </c>
      <c r="K3">
        <v>1</v>
      </c>
      <c r="L3">
        <v>0</v>
      </c>
      <c r="M3">
        <v>0</v>
      </c>
      <c r="N3" s="2">
        <f t="shared" ref="N3:N44" si="0">IF(E3=0,0,((E3+H3+G3)/(D3+G3+H3)))</f>
        <v>0.52777777777777779</v>
      </c>
      <c r="O3">
        <f t="shared" ref="O3:O44" si="1">IF(SUM(J3,K3,L3,M3,)=E3,1,0)</f>
        <v>1</v>
      </c>
      <c r="P3">
        <f t="shared" ref="P3:P44" si="2">IF(SUM(G3,H3,D3)=C3,1,0)</f>
        <v>1</v>
      </c>
      <c r="Q3">
        <f t="shared" ref="Q3:Q44" si="3">IF(C3-SUM(G3,H3)=D3,1,0)</f>
        <v>1</v>
      </c>
    </row>
    <row r="4" spans="1:17" x14ac:dyDescent="0.25">
      <c r="A4" t="s">
        <v>31</v>
      </c>
      <c r="B4" t="s">
        <v>167</v>
      </c>
      <c r="C4">
        <v>120</v>
      </c>
      <c r="D4">
        <v>115</v>
      </c>
      <c r="E4">
        <v>53</v>
      </c>
      <c r="F4" s="2">
        <f>IF(E4=0,0,E4/D4)</f>
        <v>0.46086956521739131</v>
      </c>
      <c r="G4">
        <v>4</v>
      </c>
      <c r="H4">
        <v>1</v>
      </c>
      <c r="I4">
        <v>9</v>
      </c>
      <c r="J4">
        <v>53</v>
      </c>
      <c r="K4">
        <v>0</v>
      </c>
      <c r="L4">
        <v>0</v>
      </c>
      <c r="M4">
        <v>0</v>
      </c>
      <c r="N4" s="2">
        <f t="shared" si="0"/>
        <v>0.48333333333333334</v>
      </c>
      <c r="O4">
        <f t="shared" si="1"/>
        <v>1</v>
      </c>
      <c r="P4">
        <f t="shared" si="2"/>
        <v>1</v>
      </c>
      <c r="Q4">
        <f t="shared" si="3"/>
        <v>1</v>
      </c>
    </row>
    <row r="5" spans="1:17" x14ac:dyDescent="0.25">
      <c r="A5" t="s">
        <v>41</v>
      </c>
      <c r="B5" t="s">
        <v>42</v>
      </c>
      <c r="C5">
        <v>97</v>
      </c>
      <c r="D5">
        <v>93</v>
      </c>
      <c r="E5">
        <v>42</v>
      </c>
      <c r="F5" s="2">
        <f>IF(E5=0,0,E5/D5)</f>
        <v>0.45161290322580644</v>
      </c>
      <c r="G5">
        <v>4</v>
      </c>
      <c r="H5">
        <v>0</v>
      </c>
      <c r="I5">
        <v>9</v>
      </c>
      <c r="J5">
        <v>37</v>
      </c>
      <c r="K5">
        <v>3</v>
      </c>
      <c r="L5">
        <v>2</v>
      </c>
      <c r="M5">
        <v>0</v>
      </c>
      <c r="N5" s="2">
        <f t="shared" si="0"/>
        <v>0.47422680412371132</v>
      </c>
      <c r="O5">
        <f t="shared" si="1"/>
        <v>1</v>
      </c>
      <c r="P5">
        <f t="shared" si="2"/>
        <v>1</v>
      </c>
      <c r="Q5">
        <f t="shared" si="3"/>
        <v>1</v>
      </c>
    </row>
    <row r="6" spans="1:17" x14ac:dyDescent="0.25">
      <c r="A6" t="s">
        <v>20</v>
      </c>
      <c r="B6" t="s">
        <v>21</v>
      </c>
      <c r="C6">
        <v>127</v>
      </c>
      <c r="D6">
        <v>109</v>
      </c>
      <c r="E6">
        <v>48</v>
      </c>
      <c r="F6" s="2">
        <f>IF(E6=0,0,E6/D6)</f>
        <v>0.44036697247706424</v>
      </c>
      <c r="G6">
        <v>16</v>
      </c>
      <c r="H6">
        <v>2</v>
      </c>
      <c r="I6">
        <v>12</v>
      </c>
      <c r="J6">
        <v>45</v>
      </c>
      <c r="K6">
        <v>2</v>
      </c>
      <c r="L6">
        <v>1</v>
      </c>
      <c r="M6">
        <v>0</v>
      </c>
      <c r="N6" s="2">
        <f t="shared" si="0"/>
        <v>0.51968503937007871</v>
      </c>
      <c r="O6">
        <f t="shared" si="1"/>
        <v>1</v>
      </c>
      <c r="P6">
        <f t="shared" si="2"/>
        <v>1</v>
      </c>
      <c r="Q6">
        <f t="shared" si="3"/>
        <v>1</v>
      </c>
    </row>
    <row r="7" spans="1:17" x14ac:dyDescent="0.25">
      <c r="A7" t="s">
        <v>16</v>
      </c>
      <c r="B7" t="s">
        <v>17</v>
      </c>
      <c r="C7">
        <v>83</v>
      </c>
      <c r="D7">
        <v>69</v>
      </c>
      <c r="E7">
        <v>30</v>
      </c>
      <c r="F7" s="2">
        <f>IF(E7=0,0,E7/D7)</f>
        <v>0.43478260869565216</v>
      </c>
      <c r="G7">
        <v>13</v>
      </c>
      <c r="H7">
        <v>1</v>
      </c>
      <c r="I7">
        <v>7</v>
      </c>
      <c r="J7">
        <v>27</v>
      </c>
      <c r="K7">
        <v>2</v>
      </c>
      <c r="L7">
        <v>0</v>
      </c>
      <c r="M7">
        <v>1</v>
      </c>
      <c r="N7" s="2">
        <f t="shared" si="0"/>
        <v>0.53012048192771088</v>
      </c>
      <c r="O7">
        <f t="shared" si="1"/>
        <v>1</v>
      </c>
      <c r="P7">
        <f t="shared" si="2"/>
        <v>1</v>
      </c>
      <c r="Q7">
        <f t="shared" si="3"/>
        <v>1</v>
      </c>
    </row>
    <row r="8" spans="1:17" x14ac:dyDescent="0.25">
      <c r="A8" t="s">
        <v>113</v>
      </c>
      <c r="B8" t="s">
        <v>114</v>
      </c>
      <c r="C8">
        <v>104</v>
      </c>
      <c r="D8">
        <v>99</v>
      </c>
      <c r="E8">
        <v>42</v>
      </c>
      <c r="F8" s="2">
        <f>IF(E8=0,0,E8/D8)</f>
        <v>0.42424242424242425</v>
      </c>
      <c r="G8">
        <v>4</v>
      </c>
      <c r="H8">
        <v>1</v>
      </c>
      <c r="I8">
        <v>8</v>
      </c>
      <c r="J8">
        <v>38</v>
      </c>
      <c r="K8">
        <v>3</v>
      </c>
      <c r="L8">
        <v>1</v>
      </c>
      <c r="M8">
        <v>0</v>
      </c>
      <c r="N8" s="2">
        <f t="shared" si="0"/>
        <v>0.45192307692307693</v>
      </c>
      <c r="O8">
        <f t="shared" si="1"/>
        <v>1</v>
      </c>
      <c r="P8">
        <f t="shared" si="2"/>
        <v>1</v>
      </c>
      <c r="Q8">
        <f t="shared" si="3"/>
        <v>1</v>
      </c>
    </row>
    <row r="9" spans="1:17" x14ac:dyDescent="0.25">
      <c r="A9" t="s">
        <v>130</v>
      </c>
      <c r="B9" t="s">
        <v>168</v>
      </c>
      <c r="C9">
        <v>94</v>
      </c>
      <c r="D9">
        <v>88</v>
      </c>
      <c r="E9">
        <v>36</v>
      </c>
      <c r="F9" s="2">
        <f>IF(E9=0,0,E9/D9)</f>
        <v>0.40909090909090912</v>
      </c>
      <c r="G9">
        <v>5</v>
      </c>
      <c r="H9">
        <v>1</v>
      </c>
      <c r="I9">
        <v>12</v>
      </c>
      <c r="J9">
        <v>31</v>
      </c>
      <c r="K9">
        <v>1</v>
      </c>
      <c r="L9">
        <v>1</v>
      </c>
      <c r="M9">
        <v>3</v>
      </c>
      <c r="N9" s="2">
        <f t="shared" si="0"/>
        <v>0.44680851063829785</v>
      </c>
      <c r="O9">
        <f t="shared" si="1"/>
        <v>1</v>
      </c>
      <c r="P9">
        <f t="shared" si="2"/>
        <v>1</v>
      </c>
      <c r="Q9">
        <f t="shared" si="3"/>
        <v>1</v>
      </c>
    </row>
    <row r="10" spans="1:17" x14ac:dyDescent="0.25">
      <c r="A10" t="s">
        <v>116</v>
      </c>
      <c r="B10" t="s">
        <v>117</v>
      </c>
      <c r="C10">
        <v>85</v>
      </c>
      <c r="D10">
        <v>81</v>
      </c>
      <c r="E10">
        <v>33</v>
      </c>
      <c r="F10" s="2">
        <f>IF(E10=0,0,E10/D10)</f>
        <v>0.40740740740740738</v>
      </c>
      <c r="G10">
        <v>2</v>
      </c>
      <c r="H10">
        <v>2</v>
      </c>
      <c r="I10">
        <v>5</v>
      </c>
      <c r="J10">
        <v>33</v>
      </c>
      <c r="K10">
        <v>0</v>
      </c>
      <c r="L10">
        <v>0</v>
      </c>
      <c r="M10">
        <v>0</v>
      </c>
      <c r="N10" s="2">
        <f t="shared" si="0"/>
        <v>0.43529411764705883</v>
      </c>
      <c r="O10">
        <f t="shared" si="1"/>
        <v>1</v>
      </c>
      <c r="P10">
        <f t="shared" si="2"/>
        <v>1</v>
      </c>
      <c r="Q10">
        <f t="shared" si="3"/>
        <v>1</v>
      </c>
    </row>
    <row r="11" spans="1:17" x14ac:dyDescent="0.25">
      <c r="A11" t="s">
        <v>39</v>
      </c>
      <c r="B11" t="s">
        <v>40</v>
      </c>
      <c r="C11">
        <v>103</v>
      </c>
      <c r="D11">
        <v>86</v>
      </c>
      <c r="E11">
        <v>35</v>
      </c>
      <c r="F11" s="2">
        <f>IF(E11=0,0,E11/D11)</f>
        <v>0.40697674418604651</v>
      </c>
      <c r="G11">
        <v>16</v>
      </c>
      <c r="H11">
        <v>1</v>
      </c>
      <c r="I11">
        <v>10</v>
      </c>
      <c r="J11">
        <v>29</v>
      </c>
      <c r="K11">
        <v>4</v>
      </c>
      <c r="L11">
        <v>1</v>
      </c>
      <c r="M11">
        <v>1</v>
      </c>
      <c r="N11" s="2">
        <f t="shared" si="0"/>
        <v>0.50485436893203883</v>
      </c>
      <c r="O11">
        <f t="shared" si="1"/>
        <v>1</v>
      </c>
      <c r="P11">
        <f t="shared" si="2"/>
        <v>1</v>
      </c>
      <c r="Q11">
        <f t="shared" si="3"/>
        <v>1</v>
      </c>
    </row>
    <row r="12" spans="1:17" x14ac:dyDescent="0.25">
      <c r="A12" t="s">
        <v>27</v>
      </c>
      <c r="B12" t="s">
        <v>28</v>
      </c>
      <c r="C12">
        <v>92</v>
      </c>
      <c r="D12">
        <v>87</v>
      </c>
      <c r="E12">
        <v>35</v>
      </c>
      <c r="F12" s="2">
        <f>IF(E12=0,0,E12/D12)</f>
        <v>0.40229885057471265</v>
      </c>
      <c r="G12">
        <v>4</v>
      </c>
      <c r="H12">
        <v>1</v>
      </c>
      <c r="I12">
        <v>6</v>
      </c>
      <c r="J12">
        <v>31</v>
      </c>
      <c r="K12">
        <v>3</v>
      </c>
      <c r="L12">
        <v>1</v>
      </c>
      <c r="M12">
        <v>0</v>
      </c>
      <c r="N12" s="2">
        <f t="shared" si="0"/>
        <v>0.43478260869565216</v>
      </c>
      <c r="O12">
        <f t="shared" si="1"/>
        <v>1</v>
      </c>
      <c r="P12">
        <f t="shared" si="2"/>
        <v>1</v>
      </c>
      <c r="Q12">
        <f t="shared" si="3"/>
        <v>1</v>
      </c>
    </row>
    <row r="13" spans="1:17" x14ac:dyDescent="0.25">
      <c r="A13" t="s">
        <v>34</v>
      </c>
      <c r="B13" t="s">
        <v>35</v>
      </c>
      <c r="C13">
        <v>88</v>
      </c>
      <c r="D13">
        <v>80</v>
      </c>
      <c r="E13">
        <v>31</v>
      </c>
      <c r="F13" s="2">
        <f>IF(E13=0,0,E13/D13)</f>
        <v>0.38750000000000001</v>
      </c>
      <c r="G13">
        <v>4</v>
      </c>
      <c r="H13">
        <v>4</v>
      </c>
      <c r="I13">
        <v>3</v>
      </c>
      <c r="J13">
        <v>31</v>
      </c>
      <c r="K13">
        <v>0</v>
      </c>
      <c r="L13">
        <v>0</v>
      </c>
      <c r="M13">
        <v>0</v>
      </c>
      <c r="N13" s="2">
        <f t="shared" si="0"/>
        <v>0.44318181818181818</v>
      </c>
      <c r="O13">
        <f t="shared" si="1"/>
        <v>1</v>
      </c>
      <c r="P13">
        <f t="shared" si="2"/>
        <v>1</v>
      </c>
      <c r="Q13">
        <f t="shared" si="3"/>
        <v>1</v>
      </c>
    </row>
    <row r="14" spans="1:17" x14ac:dyDescent="0.25">
      <c r="A14" t="s">
        <v>20</v>
      </c>
      <c r="B14" t="s">
        <v>26</v>
      </c>
      <c r="C14">
        <v>69</v>
      </c>
      <c r="D14">
        <v>65</v>
      </c>
      <c r="E14">
        <v>25</v>
      </c>
      <c r="F14" s="2">
        <f>IF(E14=0,0,E14/D14)</f>
        <v>0.38461538461538464</v>
      </c>
      <c r="G14">
        <v>2</v>
      </c>
      <c r="H14">
        <v>2</v>
      </c>
      <c r="I14">
        <v>13</v>
      </c>
      <c r="J14">
        <v>15</v>
      </c>
      <c r="K14">
        <v>5</v>
      </c>
      <c r="L14">
        <v>2</v>
      </c>
      <c r="M14">
        <v>3</v>
      </c>
      <c r="N14" s="2">
        <f t="shared" si="0"/>
        <v>0.42028985507246375</v>
      </c>
      <c r="O14">
        <f t="shared" si="1"/>
        <v>1</v>
      </c>
      <c r="P14">
        <f t="shared" si="2"/>
        <v>1</v>
      </c>
      <c r="Q14">
        <f t="shared" si="3"/>
        <v>1</v>
      </c>
    </row>
    <row r="15" spans="1:17" x14ac:dyDescent="0.25">
      <c r="A15" t="s">
        <v>112</v>
      </c>
      <c r="B15" t="s">
        <v>36</v>
      </c>
      <c r="C15">
        <v>110</v>
      </c>
      <c r="D15">
        <v>102</v>
      </c>
      <c r="E15">
        <v>38</v>
      </c>
      <c r="F15" s="2">
        <f>IF(E15=0,0,E15/D15)</f>
        <v>0.37254901960784315</v>
      </c>
      <c r="G15">
        <v>7</v>
      </c>
      <c r="H15">
        <v>1</v>
      </c>
      <c r="I15">
        <v>17</v>
      </c>
      <c r="J15">
        <v>30</v>
      </c>
      <c r="K15">
        <v>2</v>
      </c>
      <c r="L15">
        <v>3</v>
      </c>
      <c r="M15">
        <v>3</v>
      </c>
      <c r="N15" s="2">
        <f t="shared" si="0"/>
        <v>0.41818181818181815</v>
      </c>
      <c r="O15">
        <f t="shared" si="1"/>
        <v>1</v>
      </c>
      <c r="P15">
        <f t="shared" si="2"/>
        <v>1</v>
      </c>
      <c r="Q15">
        <f t="shared" si="3"/>
        <v>1</v>
      </c>
    </row>
    <row r="16" spans="1:17" x14ac:dyDescent="0.25">
      <c r="A16" t="s">
        <v>52</v>
      </c>
      <c r="B16" t="s">
        <v>53</v>
      </c>
      <c r="C16">
        <v>86</v>
      </c>
      <c r="D16">
        <v>76</v>
      </c>
      <c r="E16">
        <v>28</v>
      </c>
      <c r="F16" s="2">
        <f>IF(E16=0,0,E16/D16)</f>
        <v>0.36842105263157893</v>
      </c>
      <c r="G16">
        <v>8</v>
      </c>
      <c r="H16">
        <v>2</v>
      </c>
      <c r="I16">
        <v>9</v>
      </c>
      <c r="J16">
        <v>23</v>
      </c>
      <c r="K16">
        <v>1</v>
      </c>
      <c r="L16">
        <v>4</v>
      </c>
      <c r="M16">
        <v>0</v>
      </c>
      <c r="N16" s="2">
        <f t="shared" si="0"/>
        <v>0.44186046511627908</v>
      </c>
      <c r="O16">
        <f t="shared" si="1"/>
        <v>1</v>
      </c>
      <c r="P16">
        <f t="shared" si="2"/>
        <v>1</v>
      </c>
      <c r="Q16">
        <f t="shared" si="3"/>
        <v>1</v>
      </c>
    </row>
    <row r="17" spans="1:17" x14ac:dyDescent="0.25">
      <c r="A17" t="s">
        <v>169</v>
      </c>
      <c r="B17" t="s">
        <v>170</v>
      </c>
      <c r="C17">
        <v>105</v>
      </c>
      <c r="D17">
        <v>98</v>
      </c>
      <c r="E17">
        <v>36</v>
      </c>
      <c r="F17" s="2">
        <f>IF(E17=0,0,E17/D17)</f>
        <v>0.36734693877551022</v>
      </c>
      <c r="G17">
        <v>7</v>
      </c>
      <c r="H17">
        <v>0</v>
      </c>
      <c r="I17">
        <v>10</v>
      </c>
      <c r="J17">
        <v>31</v>
      </c>
      <c r="K17">
        <v>2</v>
      </c>
      <c r="L17">
        <v>2</v>
      </c>
      <c r="M17">
        <v>1</v>
      </c>
      <c r="N17" s="2">
        <f t="shared" si="0"/>
        <v>0.40952380952380951</v>
      </c>
      <c r="O17">
        <f t="shared" si="1"/>
        <v>1</v>
      </c>
      <c r="P17">
        <f t="shared" si="2"/>
        <v>1</v>
      </c>
      <c r="Q17">
        <f t="shared" si="3"/>
        <v>1</v>
      </c>
    </row>
    <row r="18" spans="1:17" x14ac:dyDescent="0.25">
      <c r="A18" t="s">
        <v>96</v>
      </c>
      <c r="B18" t="s">
        <v>118</v>
      </c>
      <c r="C18">
        <v>95</v>
      </c>
      <c r="D18">
        <v>76</v>
      </c>
      <c r="E18">
        <v>27</v>
      </c>
      <c r="F18" s="2">
        <f>IF(E18=0,0,E18/D18)</f>
        <v>0.35526315789473684</v>
      </c>
      <c r="G18">
        <v>19</v>
      </c>
      <c r="H18">
        <v>0</v>
      </c>
      <c r="I18">
        <v>12</v>
      </c>
      <c r="J18">
        <v>20</v>
      </c>
      <c r="K18">
        <v>5</v>
      </c>
      <c r="L18">
        <v>1</v>
      </c>
      <c r="M18">
        <v>1</v>
      </c>
      <c r="N18" s="2">
        <f t="shared" si="0"/>
        <v>0.48421052631578948</v>
      </c>
      <c r="O18">
        <f t="shared" si="1"/>
        <v>1</v>
      </c>
      <c r="P18">
        <f t="shared" si="2"/>
        <v>1</v>
      </c>
      <c r="Q18">
        <f t="shared" si="3"/>
        <v>1</v>
      </c>
    </row>
    <row r="19" spans="1:17" x14ac:dyDescent="0.25">
      <c r="A19" t="s">
        <v>101</v>
      </c>
      <c r="B19" t="s">
        <v>78</v>
      </c>
      <c r="C19">
        <v>36</v>
      </c>
      <c r="D19">
        <v>32</v>
      </c>
      <c r="E19">
        <v>11</v>
      </c>
      <c r="F19" s="2">
        <f>IF(E19=0,0,E19/D19)</f>
        <v>0.34375</v>
      </c>
      <c r="G19">
        <v>3</v>
      </c>
      <c r="H19">
        <v>1</v>
      </c>
      <c r="I19">
        <v>1</v>
      </c>
      <c r="J19">
        <v>9</v>
      </c>
      <c r="K19">
        <v>2</v>
      </c>
      <c r="L19">
        <v>0</v>
      </c>
      <c r="M19">
        <v>0</v>
      </c>
      <c r="N19" s="2">
        <f t="shared" si="0"/>
        <v>0.41666666666666669</v>
      </c>
      <c r="O19">
        <f t="shared" si="1"/>
        <v>1</v>
      </c>
      <c r="P19">
        <f t="shared" si="2"/>
        <v>1</v>
      </c>
      <c r="Q19">
        <f t="shared" si="3"/>
        <v>1</v>
      </c>
    </row>
    <row r="20" spans="1:17" x14ac:dyDescent="0.25">
      <c r="A20" t="s">
        <v>50</v>
      </c>
      <c r="B20" t="s">
        <v>142</v>
      </c>
      <c r="C20">
        <v>78</v>
      </c>
      <c r="D20">
        <v>73</v>
      </c>
      <c r="E20">
        <v>25</v>
      </c>
      <c r="F20" s="2">
        <f>IF(E20=0,0,E20/D20)</f>
        <v>0.34246575342465752</v>
      </c>
      <c r="G20">
        <v>4</v>
      </c>
      <c r="H20">
        <v>1</v>
      </c>
      <c r="I20">
        <v>4</v>
      </c>
      <c r="J20">
        <v>22</v>
      </c>
      <c r="K20">
        <v>1</v>
      </c>
      <c r="L20">
        <v>2</v>
      </c>
      <c r="M20">
        <v>0</v>
      </c>
      <c r="N20" s="2">
        <f t="shared" si="0"/>
        <v>0.38461538461538464</v>
      </c>
      <c r="O20">
        <f t="shared" si="1"/>
        <v>1</v>
      </c>
      <c r="P20">
        <f t="shared" si="2"/>
        <v>1</v>
      </c>
      <c r="Q20">
        <f t="shared" si="3"/>
        <v>1</v>
      </c>
    </row>
    <row r="21" spans="1:17" x14ac:dyDescent="0.25">
      <c r="A21" t="s">
        <v>50</v>
      </c>
      <c r="B21" t="s">
        <v>47</v>
      </c>
      <c r="C21">
        <v>122</v>
      </c>
      <c r="D21">
        <v>107</v>
      </c>
      <c r="E21">
        <v>36</v>
      </c>
      <c r="F21" s="2">
        <f>IF(E21=0,0,E21/D21)</f>
        <v>0.3364485981308411</v>
      </c>
      <c r="G21">
        <v>9</v>
      </c>
      <c r="H21">
        <v>6</v>
      </c>
      <c r="I21">
        <v>7</v>
      </c>
      <c r="J21">
        <v>36</v>
      </c>
      <c r="K21">
        <v>0</v>
      </c>
      <c r="L21">
        <v>0</v>
      </c>
      <c r="M21">
        <v>0</v>
      </c>
      <c r="N21" s="2">
        <f t="shared" si="0"/>
        <v>0.41803278688524592</v>
      </c>
      <c r="O21">
        <f t="shared" si="1"/>
        <v>1</v>
      </c>
      <c r="P21">
        <f t="shared" si="2"/>
        <v>1</v>
      </c>
      <c r="Q21">
        <f t="shared" si="3"/>
        <v>1</v>
      </c>
    </row>
    <row r="22" spans="1:17" x14ac:dyDescent="0.25">
      <c r="A22" t="s">
        <v>69</v>
      </c>
      <c r="B22" t="s">
        <v>25</v>
      </c>
      <c r="C22">
        <v>119</v>
      </c>
      <c r="D22">
        <v>102</v>
      </c>
      <c r="E22">
        <v>32</v>
      </c>
      <c r="F22" s="2">
        <f>IF(E22=0,0,E22/D22)</f>
        <v>0.31372549019607843</v>
      </c>
      <c r="G22">
        <v>12</v>
      </c>
      <c r="H22">
        <v>5</v>
      </c>
      <c r="I22">
        <v>8</v>
      </c>
      <c r="J22">
        <v>28</v>
      </c>
      <c r="K22">
        <v>2</v>
      </c>
      <c r="L22">
        <v>1</v>
      </c>
      <c r="M22">
        <v>1</v>
      </c>
      <c r="N22" s="2">
        <f t="shared" si="0"/>
        <v>0.41176470588235292</v>
      </c>
      <c r="O22">
        <f t="shared" si="1"/>
        <v>1</v>
      </c>
      <c r="P22">
        <f t="shared" si="2"/>
        <v>1</v>
      </c>
      <c r="Q22">
        <f t="shared" si="3"/>
        <v>1</v>
      </c>
    </row>
    <row r="23" spans="1:17" x14ac:dyDescent="0.25">
      <c r="A23" t="s">
        <v>14</v>
      </c>
      <c r="B23" t="s">
        <v>166</v>
      </c>
      <c r="C23">
        <v>89</v>
      </c>
      <c r="D23">
        <v>77</v>
      </c>
      <c r="E23">
        <v>24</v>
      </c>
      <c r="F23" s="2">
        <f>IF(E23=0,0,E23/D23)</f>
        <v>0.31168831168831168</v>
      </c>
      <c r="G23">
        <v>6</v>
      </c>
      <c r="H23">
        <v>6</v>
      </c>
      <c r="I23">
        <v>4</v>
      </c>
      <c r="J23">
        <v>21</v>
      </c>
      <c r="K23">
        <v>2</v>
      </c>
      <c r="L23">
        <v>0</v>
      </c>
      <c r="M23">
        <v>1</v>
      </c>
      <c r="N23" s="2">
        <f t="shared" si="0"/>
        <v>0.4044943820224719</v>
      </c>
      <c r="O23">
        <f t="shared" si="1"/>
        <v>1</v>
      </c>
      <c r="P23">
        <f t="shared" si="2"/>
        <v>1</v>
      </c>
      <c r="Q23">
        <f t="shared" si="3"/>
        <v>1</v>
      </c>
    </row>
    <row r="24" spans="1:17" x14ac:dyDescent="0.25">
      <c r="A24" t="s">
        <v>20</v>
      </c>
      <c r="B24" t="s">
        <v>126</v>
      </c>
      <c r="C24">
        <v>113</v>
      </c>
      <c r="D24">
        <v>104</v>
      </c>
      <c r="E24">
        <v>32</v>
      </c>
      <c r="F24" s="2">
        <f>IF(E24=0,0,E24/D24)</f>
        <v>0.30769230769230771</v>
      </c>
      <c r="G24">
        <v>5</v>
      </c>
      <c r="H24">
        <v>4</v>
      </c>
      <c r="I24">
        <v>12</v>
      </c>
      <c r="J24">
        <v>32</v>
      </c>
      <c r="K24">
        <v>0</v>
      </c>
      <c r="L24">
        <v>0</v>
      </c>
      <c r="M24">
        <v>0</v>
      </c>
      <c r="N24" s="2">
        <f t="shared" si="0"/>
        <v>0.36283185840707965</v>
      </c>
      <c r="O24">
        <f t="shared" si="1"/>
        <v>1</v>
      </c>
      <c r="P24">
        <f t="shared" si="2"/>
        <v>1</v>
      </c>
      <c r="Q24">
        <f t="shared" si="3"/>
        <v>1</v>
      </c>
    </row>
    <row r="25" spans="1:17" x14ac:dyDescent="0.25">
      <c r="A25" t="s">
        <v>31</v>
      </c>
      <c r="B25" t="s">
        <v>32</v>
      </c>
      <c r="C25">
        <v>98</v>
      </c>
      <c r="D25">
        <v>94</v>
      </c>
      <c r="E25">
        <v>28</v>
      </c>
      <c r="F25" s="2">
        <f>IF(E25=0,0,E25/D25)</f>
        <v>0.2978723404255319</v>
      </c>
      <c r="G25">
        <v>4</v>
      </c>
      <c r="H25">
        <v>0</v>
      </c>
      <c r="I25">
        <v>3</v>
      </c>
      <c r="J25">
        <v>28</v>
      </c>
      <c r="K25">
        <v>0</v>
      </c>
      <c r="L25">
        <v>0</v>
      </c>
      <c r="M25">
        <v>0</v>
      </c>
      <c r="N25" s="2">
        <f t="shared" si="0"/>
        <v>0.32653061224489793</v>
      </c>
      <c r="O25">
        <f t="shared" si="1"/>
        <v>1</v>
      </c>
      <c r="P25">
        <f t="shared" si="2"/>
        <v>1</v>
      </c>
      <c r="Q25">
        <f t="shared" si="3"/>
        <v>1</v>
      </c>
    </row>
    <row r="26" spans="1:17" x14ac:dyDescent="0.25">
      <c r="A26" t="s">
        <v>171</v>
      </c>
      <c r="B26" t="s">
        <v>172</v>
      </c>
      <c r="C26">
        <v>91</v>
      </c>
      <c r="D26">
        <v>90</v>
      </c>
      <c r="E26">
        <v>26</v>
      </c>
      <c r="F26" s="2">
        <f>IF(E26=0,0,E26/D26)</f>
        <v>0.28888888888888886</v>
      </c>
      <c r="G26">
        <v>1</v>
      </c>
      <c r="H26">
        <v>0</v>
      </c>
      <c r="I26">
        <v>5</v>
      </c>
      <c r="J26">
        <v>25</v>
      </c>
      <c r="K26">
        <v>1</v>
      </c>
      <c r="L26">
        <v>0</v>
      </c>
      <c r="M26">
        <v>0</v>
      </c>
      <c r="N26" s="2">
        <f t="shared" si="0"/>
        <v>0.2967032967032967</v>
      </c>
      <c r="O26">
        <f t="shared" si="1"/>
        <v>1</v>
      </c>
      <c r="P26">
        <f t="shared" si="2"/>
        <v>1</v>
      </c>
      <c r="Q26">
        <f t="shared" si="3"/>
        <v>1</v>
      </c>
    </row>
    <row r="27" spans="1:17" x14ac:dyDescent="0.25">
      <c r="A27" t="s">
        <v>122</v>
      </c>
      <c r="B27" t="s">
        <v>93</v>
      </c>
      <c r="C27">
        <v>59</v>
      </c>
      <c r="D27">
        <v>52</v>
      </c>
      <c r="E27">
        <v>15</v>
      </c>
      <c r="F27" s="2">
        <f>IF(E27=0,0,E27/D27)</f>
        <v>0.28846153846153844</v>
      </c>
      <c r="G27">
        <v>5</v>
      </c>
      <c r="H27">
        <v>2</v>
      </c>
      <c r="I27">
        <v>8</v>
      </c>
      <c r="J27">
        <v>13</v>
      </c>
      <c r="K27">
        <v>1</v>
      </c>
      <c r="L27">
        <v>1</v>
      </c>
      <c r="M27">
        <v>0</v>
      </c>
      <c r="N27" s="2">
        <f t="shared" si="0"/>
        <v>0.3728813559322034</v>
      </c>
      <c r="O27">
        <f t="shared" si="1"/>
        <v>1</v>
      </c>
      <c r="P27">
        <f t="shared" si="2"/>
        <v>1</v>
      </c>
      <c r="Q27">
        <f t="shared" si="3"/>
        <v>1</v>
      </c>
    </row>
    <row r="28" spans="1:17" x14ac:dyDescent="0.25">
      <c r="A28" t="s">
        <v>121</v>
      </c>
      <c r="B28" t="s">
        <v>44</v>
      </c>
      <c r="C28">
        <v>109</v>
      </c>
      <c r="D28">
        <v>102</v>
      </c>
      <c r="E28">
        <v>28</v>
      </c>
      <c r="F28" s="2">
        <f>IF(E28=0,0,E28/D28)</f>
        <v>0.27450980392156865</v>
      </c>
      <c r="G28">
        <v>4</v>
      </c>
      <c r="H28">
        <v>3</v>
      </c>
      <c r="I28">
        <v>3</v>
      </c>
      <c r="J28">
        <v>28</v>
      </c>
      <c r="K28">
        <v>0</v>
      </c>
      <c r="L28">
        <v>0</v>
      </c>
      <c r="M28">
        <v>0</v>
      </c>
      <c r="N28" s="2">
        <f t="shared" si="0"/>
        <v>0.32110091743119268</v>
      </c>
      <c r="O28">
        <f t="shared" si="1"/>
        <v>1</v>
      </c>
      <c r="P28">
        <f t="shared" si="2"/>
        <v>1</v>
      </c>
      <c r="Q28">
        <f t="shared" si="3"/>
        <v>1</v>
      </c>
    </row>
    <row r="29" spans="1:17" x14ac:dyDescent="0.25">
      <c r="A29" t="s">
        <v>144</v>
      </c>
      <c r="B29" t="s">
        <v>46</v>
      </c>
      <c r="C29">
        <v>107</v>
      </c>
      <c r="D29">
        <v>98</v>
      </c>
      <c r="E29">
        <v>26</v>
      </c>
      <c r="F29" s="2">
        <f>IF(E29=0,0,E29/D29)</f>
        <v>0.26530612244897961</v>
      </c>
      <c r="G29">
        <v>5</v>
      </c>
      <c r="H29">
        <v>4</v>
      </c>
      <c r="I29">
        <v>14</v>
      </c>
      <c r="J29">
        <v>20</v>
      </c>
      <c r="K29">
        <v>3</v>
      </c>
      <c r="L29">
        <v>2</v>
      </c>
      <c r="M29">
        <v>1</v>
      </c>
      <c r="N29" s="2">
        <f t="shared" si="0"/>
        <v>0.32710280373831774</v>
      </c>
      <c r="O29">
        <f t="shared" si="1"/>
        <v>1</v>
      </c>
      <c r="P29">
        <f t="shared" si="2"/>
        <v>1</v>
      </c>
      <c r="Q29">
        <f t="shared" si="3"/>
        <v>1</v>
      </c>
    </row>
    <row r="30" spans="1:17" x14ac:dyDescent="0.25">
      <c r="A30" t="s">
        <v>54</v>
      </c>
      <c r="B30" t="s">
        <v>55</v>
      </c>
      <c r="C30">
        <v>75</v>
      </c>
      <c r="D30">
        <v>66</v>
      </c>
      <c r="E30">
        <v>17</v>
      </c>
      <c r="F30" s="2">
        <f>IF(E30=0,0,E30/D30)</f>
        <v>0.25757575757575757</v>
      </c>
      <c r="G30">
        <v>7</v>
      </c>
      <c r="H30">
        <v>2</v>
      </c>
      <c r="I30">
        <v>5</v>
      </c>
      <c r="J30">
        <v>16</v>
      </c>
      <c r="K30">
        <v>0</v>
      </c>
      <c r="L30">
        <v>1</v>
      </c>
      <c r="M30">
        <v>0</v>
      </c>
      <c r="N30" s="2">
        <f t="shared" si="0"/>
        <v>0.34666666666666668</v>
      </c>
      <c r="O30">
        <f t="shared" si="1"/>
        <v>1</v>
      </c>
      <c r="P30">
        <f t="shared" si="2"/>
        <v>1</v>
      </c>
      <c r="Q30">
        <f t="shared" si="3"/>
        <v>1</v>
      </c>
    </row>
    <row r="31" spans="1:17" x14ac:dyDescent="0.25">
      <c r="A31" t="s">
        <v>173</v>
      </c>
      <c r="B31" t="s">
        <v>174</v>
      </c>
      <c r="C31">
        <v>73</v>
      </c>
      <c r="D31">
        <v>70</v>
      </c>
      <c r="E31">
        <v>18</v>
      </c>
      <c r="F31" s="2">
        <f>IF(E31=0,0,E31/D31)</f>
        <v>0.25714285714285712</v>
      </c>
      <c r="G31">
        <v>3</v>
      </c>
      <c r="H31">
        <v>0</v>
      </c>
      <c r="I31">
        <v>5</v>
      </c>
      <c r="J31">
        <v>12</v>
      </c>
      <c r="K31">
        <v>2</v>
      </c>
      <c r="L31">
        <v>2</v>
      </c>
      <c r="M31">
        <v>2</v>
      </c>
      <c r="N31" s="2">
        <f t="shared" si="0"/>
        <v>0.28767123287671231</v>
      </c>
      <c r="O31">
        <f t="shared" si="1"/>
        <v>1</v>
      </c>
      <c r="P31">
        <f t="shared" si="2"/>
        <v>1</v>
      </c>
      <c r="Q31">
        <f t="shared" si="3"/>
        <v>1</v>
      </c>
    </row>
    <row r="32" spans="1:17" x14ac:dyDescent="0.25">
      <c r="A32" t="s">
        <v>149</v>
      </c>
      <c r="B32" t="s">
        <v>135</v>
      </c>
      <c r="C32">
        <v>80</v>
      </c>
      <c r="D32">
        <v>77</v>
      </c>
      <c r="E32">
        <v>19</v>
      </c>
      <c r="F32" s="2">
        <f>IF(E32=0,0,E32/D32)</f>
        <v>0.24675324675324675</v>
      </c>
      <c r="G32">
        <v>1</v>
      </c>
      <c r="H32">
        <v>2</v>
      </c>
      <c r="I32">
        <v>2</v>
      </c>
      <c r="J32">
        <v>19</v>
      </c>
      <c r="K32">
        <v>0</v>
      </c>
      <c r="L32">
        <v>0</v>
      </c>
      <c r="M32">
        <v>0</v>
      </c>
      <c r="N32" s="2">
        <f t="shared" si="0"/>
        <v>0.27500000000000002</v>
      </c>
      <c r="O32">
        <f t="shared" si="1"/>
        <v>1</v>
      </c>
      <c r="P32">
        <f t="shared" si="2"/>
        <v>1</v>
      </c>
      <c r="Q32">
        <f t="shared" si="3"/>
        <v>1</v>
      </c>
    </row>
    <row r="33" spans="1:17" x14ac:dyDescent="0.25">
      <c r="A33" t="s">
        <v>56</v>
      </c>
      <c r="B33" t="s">
        <v>57</v>
      </c>
      <c r="C33">
        <v>65</v>
      </c>
      <c r="D33">
        <v>62</v>
      </c>
      <c r="E33">
        <v>15</v>
      </c>
      <c r="F33" s="2">
        <f>IF(E33=0,0,E33/D33)</f>
        <v>0.24193548387096775</v>
      </c>
      <c r="G33">
        <v>2</v>
      </c>
      <c r="H33">
        <v>1</v>
      </c>
      <c r="I33">
        <v>1</v>
      </c>
      <c r="J33">
        <v>15</v>
      </c>
      <c r="K33">
        <v>0</v>
      </c>
      <c r="L33">
        <v>0</v>
      </c>
      <c r="M33">
        <v>0</v>
      </c>
      <c r="N33" s="2">
        <f t="shared" si="0"/>
        <v>0.27692307692307694</v>
      </c>
      <c r="O33">
        <f t="shared" si="1"/>
        <v>1</v>
      </c>
      <c r="P33">
        <f t="shared" si="2"/>
        <v>1</v>
      </c>
      <c r="Q33">
        <f t="shared" si="3"/>
        <v>1</v>
      </c>
    </row>
    <row r="34" spans="1:17" x14ac:dyDescent="0.25">
      <c r="A34" t="s">
        <v>63</v>
      </c>
      <c r="B34" t="s">
        <v>64</v>
      </c>
      <c r="C34">
        <v>59</v>
      </c>
      <c r="D34">
        <v>52</v>
      </c>
      <c r="E34">
        <v>12</v>
      </c>
      <c r="F34" s="2">
        <f>IF(E34=0,0,E34/D34)</f>
        <v>0.23076923076923078</v>
      </c>
      <c r="G34">
        <v>5</v>
      </c>
      <c r="H34">
        <v>2</v>
      </c>
      <c r="I34">
        <v>1</v>
      </c>
      <c r="J34">
        <v>12</v>
      </c>
      <c r="K34">
        <v>0</v>
      </c>
      <c r="L34">
        <v>0</v>
      </c>
      <c r="M34">
        <v>0</v>
      </c>
      <c r="N34" s="2">
        <f t="shared" si="0"/>
        <v>0.32203389830508472</v>
      </c>
      <c r="O34">
        <f t="shared" si="1"/>
        <v>1</v>
      </c>
      <c r="P34">
        <f t="shared" si="2"/>
        <v>1</v>
      </c>
      <c r="Q34">
        <f t="shared" si="3"/>
        <v>1</v>
      </c>
    </row>
    <row r="35" spans="1:17" x14ac:dyDescent="0.25">
      <c r="A35" t="s">
        <v>29</v>
      </c>
      <c r="B35" t="s">
        <v>30</v>
      </c>
      <c r="C35">
        <v>62</v>
      </c>
      <c r="D35">
        <v>53</v>
      </c>
      <c r="E35">
        <v>12</v>
      </c>
      <c r="F35" s="2">
        <f>IF(E35=0,0,E35/D35)</f>
        <v>0.22641509433962265</v>
      </c>
      <c r="G35">
        <v>9</v>
      </c>
      <c r="H35">
        <v>0</v>
      </c>
      <c r="I35">
        <v>1</v>
      </c>
      <c r="J35">
        <v>11</v>
      </c>
      <c r="K35">
        <v>0</v>
      </c>
      <c r="L35">
        <v>1</v>
      </c>
      <c r="M35">
        <v>0</v>
      </c>
      <c r="N35" s="2">
        <f t="shared" si="0"/>
        <v>0.33870967741935482</v>
      </c>
      <c r="O35">
        <f t="shared" si="1"/>
        <v>1</v>
      </c>
      <c r="P35">
        <f t="shared" si="2"/>
        <v>1</v>
      </c>
      <c r="Q35">
        <f t="shared" si="3"/>
        <v>1</v>
      </c>
    </row>
    <row r="36" spans="1:17" x14ac:dyDescent="0.25">
      <c r="A36" t="s">
        <v>175</v>
      </c>
      <c r="B36" t="s">
        <v>176</v>
      </c>
      <c r="C36">
        <v>109</v>
      </c>
      <c r="D36">
        <v>107</v>
      </c>
      <c r="E36">
        <v>24</v>
      </c>
      <c r="F36" s="2">
        <f>IF(E36=0,0,E36/D36)</f>
        <v>0.22429906542056074</v>
      </c>
      <c r="G36">
        <v>0</v>
      </c>
      <c r="H36">
        <v>2</v>
      </c>
      <c r="I36">
        <v>5</v>
      </c>
      <c r="J36">
        <v>21</v>
      </c>
      <c r="K36">
        <v>1</v>
      </c>
      <c r="L36">
        <v>2</v>
      </c>
      <c r="M36">
        <v>0</v>
      </c>
      <c r="N36" s="2">
        <f t="shared" si="0"/>
        <v>0.23853211009174313</v>
      </c>
      <c r="O36">
        <f t="shared" si="1"/>
        <v>1</v>
      </c>
      <c r="P36">
        <f t="shared" si="2"/>
        <v>1</v>
      </c>
      <c r="Q36">
        <f t="shared" si="3"/>
        <v>1</v>
      </c>
    </row>
    <row r="37" spans="1:17" x14ac:dyDescent="0.25">
      <c r="A37" t="s">
        <v>31</v>
      </c>
      <c r="B37" t="s">
        <v>81</v>
      </c>
      <c r="C37">
        <v>57</v>
      </c>
      <c r="D37">
        <v>55</v>
      </c>
      <c r="E37">
        <v>12</v>
      </c>
      <c r="F37" s="2">
        <f>IF(E37=0,0,E37/D37)</f>
        <v>0.21818181818181817</v>
      </c>
      <c r="G37">
        <v>2</v>
      </c>
      <c r="H37">
        <v>0</v>
      </c>
      <c r="I37">
        <v>4</v>
      </c>
      <c r="J37">
        <v>12</v>
      </c>
      <c r="K37">
        <v>0</v>
      </c>
      <c r="L37">
        <v>0</v>
      </c>
      <c r="M37">
        <v>0</v>
      </c>
      <c r="N37" s="2">
        <f t="shared" si="0"/>
        <v>0.24561403508771928</v>
      </c>
      <c r="O37">
        <f t="shared" si="1"/>
        <v>1</v>
      </c>
      <c r="P37">
        <f t="shared" si="2"/>
        <v>1</v>
      </c>
      <c r="Q37">
        <f t="shared" si="3"/>
        <v>1</v>
      </c>
    </row>
    <row r="38" spans="1:17" x14ac:dyDescent="0.25">
      <c r="A38" t="s">
        <v>16</v>
      </c>
      <c r="B38" t="s">
        <v>36</v>
      </c>
      <c r="C38">
        <v>98</v>
      </c>
      <c r="D38">
        <v>96</v>
      </c>
      <c r="E38">
        <v>20</v>
      </c>
      <c r="F38" s="2">
        <f>IF(E38=0,0,E38/D38)</f>
        <v>0.20833333333333334</v>
      </c>
      <c r="G38">
        <v>2</v>
      </c>
      <c r="H38">
        <v>0</v>
      </c>
      <c r="I38">
        <v>4</v>
      </c>
      <c r="J38">
        <v>20</v>
      </c>
      <c r="K38">
        <v>0</v>
      </c>
      <c r="L38">
        <v>0</v>
      </c>
      <c r="M38">
        <v>0</v>
      </c>
      <c r="N38" s="2">
        <f t="shared" si="0"/>
        <v>0.22448979591836735</v>
      </c>
      <c r="O38">
        <f t="shared" si="1"/>
        <v>1</v>
      </c>
      <c r="P38">
        <f t="shared" si="2"/>
        <v>1</v>
      </c>
      <c r="Q38">
        <f t="shared" si="3"/>
        <v>1</v>
      </c>
    </row>
    <row r="39" spans="1:17" x14ac:dyDescent="0.25">
      <c r="A39" t="s">
        <v>14</v>
      </c>
      <c r="B39" t="s">
        <v>147</v>
      </c>
      <c r="C39">
        <v>82</v>
      </c>
      <c r="D39">
        <v>62</v>
      </c>
      <c r="E39">
        <v>11</v>
      </c>
      <c r="F39" s="2">
        <f>IF(E39=0,0,E39/D39)</f>
        <v>0.17741935483870969</v>
      </c>
      <c r="G39">
        <v>16</v>
      </c>
      <c r="H39">
        <v>4</v>
      </c>
      <c r="I39">
        <v>7</v>
      </c>
      <c r="J39">
        <v>8</v>
      </c>
      <c r="K39">
        <v>0</v>
      </c>
      <c r="L39">
        <v>2</v>
      </c>
      <c r="M39">
        <v>1</v>
      </c>
      <c r="N39" s="2">
        <f t="shared" si="0"/>
        <v>0.37804878048780488</v>
      </c>
      <c r="O39">
        <f t="shared" si="1"/>
        <v>1</v>
      </c>
      <c r="P39">
        <f t="shared" si="2"/>
        <v>1</v>
      </c>
      <c r="Q39">
        <f t="shared" si="3"/>
        <v>1</v>
      </c>
    </row>
    <row r="40" spans="1:17" x14ac:dyDescent="0.25">
      <c r="A40" t="s">
        <v>160</v>
      </c>
      <c r="B40" t="s">
        <v>161</v>
      </c>
      <c r="C40">
        <v>84</v>
      </c>
      <c r="D40">
        <v>73</v>
      </c>
      <c r="E40">
        <v>12</v>
      </c>
      <c r="F40" s="2">
        <f>IF(E40=0,0,E40/D40)</f>
        <v>0.16438356164383561</v>
      </c>
      <c r="G40">
        <v>10</v>
      </c>
      <c r="H40">
        <v>1</v>
      </c>
      <c r="I40">
        <v>6</v>
      </c>
      <c r="J40">
        <v>12</v>
      </c>
      <c r="K40">
        <v>0</v>
      </c>
      <c r="L40">
        <v>0</v>
      </c>
      <c r="M40">
        <v>0</v>
      </c>
      <c r="N40" s="2">
        <f t="shared" si="0"/>
        <v>0.27380952380952384</v>
      </c>
      <c r="O40">
        <f t="shared" si="1"/>
        <v>1</v>
      </c>
      <c r="P40">
        <f t="shared" si="2"/>
        <v>1</v>
      </c>
      <c r="Q40">
        <f t="shared" si="3"/>
        <v>1</v>
      </c>
    </row>
    <row r="41" spans="1:17" x14ac:dyDescent="0.25">
      <c r="A41" t="s">
        <v>102</v>
      </c>
      <c r="B41" t="s">
        <v>177</v>
      </c>
      <c r="C41">
        <v>77</v>
      </c>
      <c r="D41">
        <v>69</v>
      </c>
      <c r="E41">
        <v>11</v>
      </c>
      <c r="F41" s="2">
        <f>IF(E41=0,0,E41/D41)</f>
        <v>0.15942028985507245</v>
      </c>
      <c r="G41">
        <v>4</v>
      </c>
      <c r="H41">
        <v>4</v>
      </c>
      <c r="I41">
        <v>4</v>
      </c>
      <c r="J41">
        <v>11</v>
      </c>
      <c r="K41">
        <v>0</v>
      </c>
      <c r="L41">
        <v>0</v>
      </c>
      <c r="M41">
        <v>0</v>
      </c>
      <c r="N41" s="2">
        <f t="shared" si="0"/>
        <v>0.24675324675324675</v>
      </c>
      <c r="O41">
        <f t="shared" si="1"/>
        <v>1</v>
      </c>
      <c r="P41">
        <f t="shared" si="2"/>
        <v>1</v>
      </c>
      <c r="Q41">
        <f t="shared" si="3"/>
        <v>1</v>
      </c>
    </row>
    <row r="42" spans="1:17" x14ac:dyDescent="0.25">
      <c r="A42" t="s">
        <v>60</v>
      </c>
      <c r="B42" t="s">
        <v>61</v>
      </c>
      <c r="C42">
        <v>21</v>
      </c>
      <c r="D42">
        <v>21</v>
      </c>
      <c r="E42">
        <v>3</v>
      </c>
      <c r="F42" s="2">
        <f>IF(E42=0,0,E42/D42)</f>
        <v>0.14285714285714285</v>
      </c>
      <c r="G42">
        <v>0</v>
      </c>
      <c r="H42">
        <v>0</v>
      </c>
      <c r="I42">
        <v>0</v>
      </c>
      <c r="J42">
        <v>3</v>
      </c>
      <c r="K42">
        <v>0</v>
      </c>
      <c r="L42">
        <v>0</v>
      </c>
      <c r="M42">
        <v>0</v>
      </c>
      <c r="N42" s="2">
        <f t="shared" si="0"/>
        <v>0.14285714285714285</v>
      </c>
      <c r="O42">
        <f t="shared" si="1"/>
        <v>1</v>
      </c>
      <c r="P42">
        <f t="shared" si="2"/>
        <v>1</v>
      </c>
      <c r="Q42">
        <f t="shared" si="3"/>
        <v>1</v>
      </c>
    </row>
    <row r="43" spans="1:17" x14ac:dyDescent="0.25">
      <c r="A43" t="s">
        <v>16</v>
      </c>
      <c r="B43" t="s">
        <v>128</v>
      </c>
      <c r="C43">
        <v>104</v>
      </c>
      <c r="D43">
        <v>96</v>
      </c>
      <c r="E43">
        <v>13</v>
      </c>
      <c r="F43" s="2">
        <f>IF(E43=0,0,E43/D43)</f>
        <v>0.13541666666666666</v>
      </c>
      <c r="G43">
        <v>7</v>
      </c>
      <c r="H43">
        <v>1</v>
      </c>
      <c r="I43">
        <v>3</v>
      </c>
      <c r="J43">
        <v>13</v>
      </c>
      <c r="K43">
        <v>0</v>
      </c>
      <c r="L43">
        <v>0</v>
      </c>
      <c r="M43">
        <v>0</v>
      </c>
      <c r="N43" s="2">
        <f t="shared" si="0"/>
        <v>0.20192307692307693</v>
      </c>
      <c r="O43">
        <f t="shared" si="1"/>
        <v>1</v>
      </c>
      <c r="P43">
        <f t="shared" si="2"/>
        <v>1</v>
      </c>
      <c r="Q43">
        <f t="shared" si="3"/>
        <v>1</v>
      </c>
    </row>
    <row r="44" spans="1:17" x14ac:dyDescent="0.25">
      <c r="A44" t="s">
        <v>71</v>
      </c>
      <c r="B44" t="s">
        <v>72</v>
      </c>
      <c r="C44">
        <v>53</v>
      </c>
      <c r="D44">
        <v>47</v>
      </c>
      <c r="E44">
        <v>4</v>
      </c>
      <c r="F44" s="2">
        <f>IF(E44=0,0,E44/D44)</f>
        <v>8.5106382978723402E-2</v>
      </c>
      <c r="G44">
        <v>4</v>
      </c>
      <c r="H44">
        <v>2</v>
      </c>
      <c r="I44">
        <v>2</v>
      </c>
      <c r="J44">
        <v>4</v>
      </c>
      <c r="K44">
        <v>0</v>
      </c>
      <c r="L44">
        <v>0</v>
      </c>
      <c r="M44">
        <v>0</v>
      </c>
      <c r="N44" s="2">
        <f t="shared" si="0"/>
        <v>0.18867924528301888</v>
      </c>
      <c r="O44">
        <f t="shared" si="1"/>
        <v>1</v>
      </c>
      <c r="P44">
        <f t="shared" si="2"/>
        <v>1</v>
      </c>
      <c r="Q44">
        <f t="shared" si="3"/>
        <v>1</v>
      </c>
    </row>
  </sheetData>
  <conditionalFormatting sqref="O2:Q44">
    <cfRule type="cellIs" dxfId="1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ECA39-3FEA-4734-B959-C4F7C4ECCF1B}">
  <dimension ref="A1:Q44"/>
  <sheetViews>
    <sheetView topLeftCell="A11" workbookViewId="0">
      <selection activeCell="A2" sqref="A2:F44"/>
    </sheetView>
  </sheetViews>
  <sheetFormatPr defaultRowHeight="15" x14ac:dyDescent="0.25"/>
  <cols>
    <col min="1" max="1" width="15.85546875" bestFit="1" customWidth="1"/>
    <col min="2" max="2" width="15.140625" bestFit="1" customWidth="1"/>
    <col min="3" max="3" width="4.42578125" bestFit="1" customWidth="1"/>
    <col min="4" max="4" width="4" bestFit="1" customWidth="1"/>
    <col min="5" max="5" width="3" bestFit="1" customWidth="1"/>
    <col min="6" max="6" width="5.5703125" bestFit="1" customWidth="1"/>
    <col min="7" max="7" width="2.85546875" bestFit="1" customWidth="1"/>
    <col min="8" max="8" width="4.5703125" bestFit="1" customWidth="1"/>
    <col min="9" max="9" width="3.85546875" bestFit="1" customWidth="1"/>
    <col min="10" max="12" width="3.140625" bestFit="1" customWidth="1"/>
    <col min="13" max="13" width="3.42578125" bestFit="1" customWidth="1"/>
    <col min="14" max="14" width="5.5703125" bestFit="1" customWidth="1"/>
    <col min="15" max="16" width="10.140625" bestFit="1" customWidth="1"/>
  </cols>
  <sheetData>
    <row r="1" spans="1:17" x14ac:dyDescent="0.25">
      <c r="A1" t="s">
        <v>12</v>
      </c>
      <c r="B1" t="s">
        <v>13</v>
      </c>
      <c r="C1" t="s">
        <v>0</v>
      </c>
      <c r="D1" t="s">
        <v>1</v>
      </c>
      <c r="E1" t="s">
        <v>2</v>
      </c>
      <c r="F1" t="s">
        <v>7</v>
      </c>
      <c r="G1" t="s">
        <v>3</v>
      </c>
      <c r="H1" t="s">
        <v>4</v>
      </c>
      <c r="I1" t="s">
        <v>5</v>
      </c>
      <c r="J1" t="s">
        <v>9</v>
      </c>
      <c r="K1" t="s">
        <v>10</v>
      </c>
      <c r="L1" t="s">
        <v>11</v>
      </c>
      <c r="M1" t="s">
        <v>6</v>
      </c>
      <c r="N1" t="s">
        <v>8</v>
      </c>
      <c r="O1" s="1" t="s">
        <v>82</v>
      </c>
      <c r="P1" s="1" t="s">
        <v>83</v>
      </c>
      <c r="Q1" s="1" t="s">
        <v>84</v>
      </c>
    </row>
    <row r="2" spans="1:17" x14ac:dyDescent="0.25">
      <c r="A2" t="s">
        <v>112</v>
      </c>
      <c r="B2" t="s">
        <v>36</v>
      </c>
      <c r="C2">
        <v>108</v>
      </c>
      <c r="D2">
        <v>98</v>
      </c>
      <c r="E2">
        <v>51</v>
      </c>
      <c r="F2" s="2">
        <f>IF(E2=0,0,E2/D2)</f>
        <v>0.52040816326530615</v>
      </c>
      <c r="G2">
        <v>8</v>
      </c>
      <c r="H2">
        <v>2</v>
      </c>
      <c r="I2">
        <v>16</v>
      </c>
      <c r="J2">
        <v>45</v>
      </c>
      <c r="K2">
        <v>2</v>
      </c>
      <c r="L2">
        <v>2</v>
      </c>
      <c r="M2">
        <v>2</v>
      </c>
      <c r="N2" s="2">
        <f>IF(E2=0,0,((E2+H2+G2)/(D2+G2+H2)))</f>
        <v>0.56481481481481477</v>
      </c>
      <c r="O2">
        <f>IF(SUM(J2,K2,L2,M2,)=E2,1,0)</f>
        <v>1</v>
      </c>
      <c r="P2">
        <f>IF(SUM(G2,H2,D2)=C2,1,0)</f>
        <v>1</v>
      </c>
      <c r="Q2">
        <f>IF(C2-SUM(G2,H2)=D2,1,0)</f>
        <v>1</v>
      </c>
    </row>
    <row r="3" spans="1:17" x14ac:dyDescent="0.25">
      <c r="A3" t="s">
        <v>171</v>
      </c>
      <c r="B3" t="s">
        <v>172</v>
      </c>
      <c r="C3">
        <v>111</v>
      </c>
      <c r="D3">
        <v>104</v>
      </c>
      <c r="E3">
        <v>49</v>
      </c>
      <c r="F3" s="2">
        <f>IF(E3=0,0,E3/D3)</f>
        <v>0.47115384615384615</v>
      </c>
      <c r="G3">
        <v>6</v>
      </c>
      <c r="H3">
        <v>1</v>
      </c>
      <c r="I3">
        <v>15</v>
      </c>
      <c r="J3">
        <v>46</v>
      </c>
      <c r="K3">
        <v>2</v>
      </c>
      <c r="L3">
        <v>1</v>
      </c>
      <c r="M3">
        <v>0</v>
      </c>
      <c r="N3" s="2">
        <f t="shared" ref="N3:N44" si="0">IF(E3=0,0,((E3+H3+G3)/(D3+G3+H3)))</f>
        <v>0.50450450450450446</v>
      </c>
      <c r="O3">
        <f t="shared" ref="O3:O44" si="1">IF(SUM(J3,K3,L3,M3,)=E3,1,0)</f>
        <v>1</v>
      </c>
      <c r="P3">
        <f t="shared" ref="P3:P44" si="2">IF(SUM(G3,H3,D3)=C3,1,0)</f>
        <v>1</v>
      </c>
      <c r="Q3">
        <f t="shared" ref="Q3:Q44" si="3">IF(C3-SUM(G3,H3)=D3,1,0)</f>
        <v>1</v>
      </c>
    </row>
    <row r="4" spans="1:17" x14ac:dyDescent="0.25">
      <c r="A4" t="s">
        <v>34</v>
      </c>
      <c r="B4" t="s">
        <v>35</v>
      </c>
      <c r="C4">
        <v>111</v>
      </c>
      <c r="D4">
        <v>102</v>
      </c>
      <c r="E4">
        <v>48</v>
      </c>
      <c r="F4" s="2">
        <f>IF(E4=0,0,E4/D4)</f>
        <v>0.47058823529411764</v>
      </c>
      <c r="G4">
        <v>7</v>
      </c>
      <c r="H4">
        <v>2</v>
      </c>
      <c r="I4">
        <v>8</v>
      </c>
      <c r="J4">
        <v>41</v>
      </c>
      <c r="K4">
        <v>6</v>
      </c>
      <c r="L4">
        <v>1</v>
      </c>
      <c r="M4">
        <v>0</v>
      </c>
      <c r="N4" s="2">
        <f t="shared" si="0"/>
        <v>0.51351351351351349</v>
      </c>
      <c r="O4">
        <f t="shared" si="1"/>
        <v>1</v>
      </c>
      <c r="P4">
        <f t="shared" si="2"/>
        <v>1</v>
      </c>
      <c r="Q4">
        <f t="shared" si="3"/>
        <v>1</v>
      </c>
    </row>
    <row r="5" spans="1:17" x14ac:dyDescent="0.25">
      <c r="A5" t="s">
        <v>39</v>
      </c>
      <c r="B5" t="s">
        <v>40</v>
      </c>
      <c r="C5">
        <v>111</v>
      </c>
      <c r="D5">
        <v>96</v>
      </c>
      <c r="E5">
        <v>45</v>
      </c>
      <c r="F5" s="2">
        <f>IF(E5=0,0,E5/D5)</f>
        <v>0.46875</v>
      </c>
      <c r="G5">
        <v>9</v>
      </c>
      <c r="H5">
        <v>6</v>
      </c>
      <c r="I5">
        <v>17</v>
      </c>
      <c r="J5">
        <v>39</v>
      </c>
      <c r="K5">
        <v>1</v>
      </c>
      <c r="L5">
        <v>4</v>
      </c>
      <c r="M5">
        <v>1</v>
      </c>
      <c r="N5" s="2">
        <f t="shared" si="0"/>
        <v>0.54054054054054057</v>
      </c>
      <c r="O5">
        <f t="shared" si="1"/>
        <v>1</v>
      </c>
      <c r="P5">
        <f t="shared" si="2"/>
        <v>1</v>
      </c>
      <c r="Q5">
        <f t="shared" si="3"/>
        <v>1</v>
      </c>
    </row>
    <row r="6" spans="1:17" x14ac:dyDescent="0.25">
      <c r="A6" t="s">
        <v>18</v>
      </c>
      <c r="B6" t="s">
        <v>46</v>
      </c>
      <c r="C6">
        <v>86</v>
      </c>
      <c r="D6">
        <v>79</v>
      </c>
      <c r="E6">
        <v>37</v>
      </c>
      <c r="F6" s="2">
        <f>IF(E6=0,0,E6/D6)</f>
        <v>0.46835443037974683</v>
      </c>
      <c r="G6">
        <v>7</v>
      </c>
      <c r="H6">
        <v>0</v>
      </c>
      <c r="I6">
        <v>10</v>
      </c>
      <c r="J6">
        <v>35</v>
      </c>
      <c r="K6">
        <v>2</v>
      </c>
      <c r="L6">
        <v>0</v>
      </c>
      <c r="M6">
        <v>0</v>
      </c>
      <c r="N6" s="2">
        <f t="shared" si="0"/>
        <v>0.51162790697674421</v>
      </c>
      <c r="O6">
        <f t="shared" si="1"/>
        <v>1</v>
      </c>
      <c r="P6">
        <f t="shared" si="2"/>
        <v>1</v>
      </c>
      <c r="Q6">
        <f t="shared" si="3"/>
        <v>1</v>
      </c>
    </row>
    <row r="7" spans="1:17" x14ac:dyDescent="0.25">
      <c r="A7" t="s">
        <v>16</v>
      </c>
      <c r="B7" t="s">
        <v>17</v>
      </c>
      <c r="C7">
        <v>109</v>
      </c>
      <c r="D7">
        <v>105</v>
      </c>
      <c r="E7">
        <v>48</v>
      </c>
      <c r="F7" s="2">
        <f>IF(E7=0,0,E7/D7)</f>
        <v>0.45714285714285713</v>
      </c>
      <c r="G7">
        <v>3</v>
      </c>
      <c r="H7">
        <v>1</v>
      </c>
      <c r="I7">
        <v>5</v>
      </c>
      <c r="J7">
        <v>46</v>
      </c>
      <c r="K7">
        <v>2</v>
      </c>
      <c r="L7">
        <v>0</v>
      </c>
      <c r="M7">
        <v>0</v>
      </c>
      <c r="N7" s="2">
        <f t="shared" si="0"/>
        <v>0.47706422018348627</v>
      </c>
      <c r="O7">
        <f t="shared" si="1"/>
        <v>1</v>
      </c>
      <c r="P7">
        <f t="shared" si="2"/>
        <v>1</v>
      </c>
      <c r="Q7">
        <f t="shared" si="3"/>
        <v>1</v>
      </c>
    </row>
    <row r="8" spans="1:17" x14ac:dyDescent="0.25">
      <c r="A8" t="s">
        <v>96</v>
      </c>
      <c r="B8" t="s">
        <v>118</v>
      </c>
      <c r="C8">
        <v>105</v>
      </c>
      <c r="D8">
        <v>92</v>
      </c>
      <c r="E8">
        <v>41</v>
      </c>
      <c r="F8" s="2">
        <f>IF(E8=0,0,E8/D8)</f>
        <v>0.44565217391304346</v>
      </c>
      <c r="G8">
        <v>12</v>
      </c>
      <c r="H8">
        <v>1</v>
      </c>
      <c r="I8">
        <v>4</v>
      </c>
      <c r="J8">
        <v>34</v>
      </c>
      <c r="K8">
        <v>2</v>
      </c>
      <c r="L8">
        <v>4</v>
      </c>
      <c r="M8">
        <v>1</v>
      </c>
      <c r="N8" s="2">
        <f t="shared" si="0"/>
        <v>0.51428571428571423</v>
      </c>
      <c r="O8">
        <f t="shared" si="1"/>
        <v>1</v>
      </c>
      <c r="P8">
        <f t="shared" si="2"/>
        <v>1</v>
      </c>
      <c r="Q8">
        <f t="shared" si="3"/>
        <v>1</v>
      </c>
    </row>
    <row r="9" spans="1:17" x14ac:dyDescent="0.25">
      <c r="A9" t="s">
        <v>31</v>
      </c>
      <c r="B9" t="s">
        <v>32</v>
      </c>
      <c r="C9">
        <v>110</v>
      </c>
      <c r="D9">
        <v>102</v>
      </c>
      <c r="E9">
        <v>45</v>
      </c>
      <c r="F9" s="2">
        <f>IF(E9=0,0,E9/D9)</f>
        <v>0.44117647058823528</v>
      </c>
      <c r="G9">
        <v>5</v>
      </c>
      <c r="H9">
        <v>3</v>
      </c>
      <c r="I9">
        <v>15</v>
      </c>
      <c r="J9">
        <v>45</v>
      </c>
      <c r="K9">
        <v>0</v>
      </c>
      <c r="L9">
        <v>0</v>
      </c>
      <c r="M9">
        <v>0</v>
      </c>
      <c r="N9" s="2">
        <f t="shared" si="0"/>
        <v>0.48181818181818181</v>
      </c>
      <c r="O9">
        <f t="shared" si="1"/>
        <v>1</v>
      </c>
      <c r="P9">
        <f t="shared" si="2"/>
        <v>1</v>
      </c>
      <c r="Q9">
        <f t="shared" si="3"/>
        <v>1</v>
      </c>
    </row>
    <row r="10" spans="1:17" x14ac:dyDescent="0.25">
      <c r="A10" t="s">
        <v>41</v>
      </c>
      <c r="B10" t="s">
        <v>42</v>
      </c>
      <c r="C10">
        <v>100</v>
      </c>
      <c r="D10">
        <v>92</v>
      </c>
      <c r="E10">
        <v>40</v>
      </c>
      <c r="F10" s="2">
        <f>IF(E10=0,0,E10/D10)</f>
        <v>0.43478260869565216</v>
      </c>
      <c r="G10">
        <v>6</v>
      </c>
      <c r="H10">
        <v>2</v>
      </c>
      <c r="I10">
        <v>4</v>
      </c>
      <c r="J10">
        <v>33</v>
      </c>
      <c r="K10">
        <v>6</v>
      </c>
      <c r="L10">
        <v>0</v>
      </c>
      <c r="M10">
        <v>1</v>
      </c>
      <c r="N10" s="2">
        <f t="shared" si="0"/>
        <v>0.48</v>
      </c>
      <c r="O10">
        <f t="shared" si="1"/>
        <v>1</v>
      </c>
      <c r="P10">
        <f t="shared" si="2"/>
        <v>1</v>
      </c>
      <c r="Q10">
        <f t="shared" si="3"/>
        <v>1</v>
      </c>
    </row>
    <row r="11" spans="1:17" x14ac:dyDescent="0.25">
      <c r="A11" t="s">
        <v>24</v>
      </c>
      <c r="B11" t="s">
        <v>25</v>
      </c>
      <c r="C11">
        <v>103</v>
      </c>
      <c r="D11">
        <v>84</v>
      </c>
      <c r="E11">
        <v>35</v>
      </c>
      <c r="F11" s="2">
        <f>IF(E11=0,0,E11/D11)</f>
        <v>0.41666666666666669</v>
      </c>
      <c r="G11">
        <v>13</v>
      </c>
      <c r="H11">
        <v>6</v>
      </c>
      <c r="I11">
        <v>11</v>
      </c>
      <c r="J11">
        <v>32</v>
      </c>
      <c r="K11">
        <v>1</v>
      </c>
      <c r="L11">
        <v>1</v>
      </c>
      <c r="M11">
        <v>1</v>
      </c>
      <c r="N11" s="2">
        <f t="shared" si="0"/>
        <v>0.52427184466019416</v>
      </c>
      <c r="O11">
        <f t="shared" si="1"/>
        <v>1</v>
      </c>
      <c r="P11">
        <f t="shared" si="2"/>
        <v>1</v>
      </c>
      <c r="Q11">
        <f t="shared" si="3"/>
        <v>1</v>
      </c>
    </row>
    <row r="12" spans="1:17" x14ac:dyDescent="0.25">
      <c r="A12" t="s">
        <v>20</v>
      </c>
      <c r="B12" t="s">
        <v>26</v>
      </c>
      <c r="C12">
        <v>59</v>
      </c>
      <c r="D12">
        <v>54</v>
      </c>
      <c r="E12">
        <v>22</v>
      </c>
      <c r="F12" s="2">
        <f>IF(E12=0,0,E12/D12)</f>
        <v>0.40740740740740738</v>
      </c>
      <c r="G12">
        <v>4</v>
      </c>
      <c r="H12">
        <v>1</v>
      </c>
      <c r="I12">
        <v>3</v>
      </c>
      <c r="J12">
        <v>20</v>
      </c>
      <c r="K12">
        <v>2</v>
      </c>
      <c r="L12">
        <v>0</v>
      </c>
      <c r="M12">
        <v>0</v>
      </c>
      <c r="N12" s="2">
        <f t="shared" si="0"/>
        <v>0.4576271186440678</v>
      </c>
      <c r="O12">
        <f t="shared" si="1"/>
        <v>1</v>
      </c>
      <c r="P12">
        <f t="shared" si="2"/>
        <v>1</v>
      </c>
      <c r="Q12">
        <f t="shared" si="3"/>
        <v>1</v>
      </c>
    </row>
    <row r="13" spans="1:17" x14ac:dyDescent="0.25">
      <c r="A13" t="s">
        <v>54</v>
      </c>
      <c r="B13" t="s">
        <v>55</v>
      </c>
      <c r="C13">
        <v>66</v>
      </c>
      <c r="D13">
        <v>59</v>
      </c>
      <c r="E13">
        <v>24</v>
      </c>
      <c r="F13" s="2">
        <f>IF(E13=0,0,E13/D13)</f>
        <v>0.40677966101694918</v>
      </c>
      <c r="G13">
        <v>5</v>
      </c>
      <c r="H13">
        <v>2</v>
      </c>
      <c r="I13">
        <v>6</v>
      </c>
      <c r="J13">
        <v>22</v>
      </c>
      <c r="K13">
        <v>2</v>
      </c>
      <c r="L13">
        <v>0</v>
      </c>
      <c r="M13">
        <v>0</v>
      </c>
      <c r="N13" s="2">
        <f t="shared" si="0"/>
        <v>0.46969696969696972</v>
      </c>
      <c r="O13">
        <f t="shared" si="1"/>
        <v>1</v>
      </c>
      <c r="P13">
        <f t="shared" si="2"/>
        <v>1</v>
      </c>
      <c r="Q13">
        <f t="shared" si="3"/>
        <v>1</v>
      </c>
    </row>
    <row r="14" spans="1:17" x14ac:dyDescent="0.25">
      <c r="A14" t="s">
        <v>169</v>
      </c>
      <c r="B14" t="s">
        <v>170</v>
      </c>
      <c r="C14">
        <v>101</v>
      </c>
      <c r="D14">
        <v>94</v>
      </c>
      <c r="E14">
        <v>37</v>
      </c>
      <c r="F14" s="2">
        <f>IF(E14=0,0,E14/D14)</f>
        <v>0.39361702127659576</v>
      </c>
      <c r="G14">
        <v>3</v>
      </c>
      <c r="H14">
        <v>4</v>
      </c>
      <c r="I14">
        <v>7</v>
      </c>
      <c r="J14">
        <v>36</v>
      </c>
      <c r="K14">
        <v>1</v>
      </c>
      <c r="L14">
        <v>0</v>
      </c>
      <c r="M14">
        <v>0</v>
      </c>
      <c r="N14" s="2">
        <f t="shared" si="0"/>
        <v>0.43564356435643564</v>
      </c>
      <c r="O14">
        <f t="shared" si="1"/>
        <v>1</v>
      </c>
      <c r="P14">
        <f t="shared" si="2"/>
        <v>1</v>
      </c>
      <c r="Q14">
        <f t="shared" si="3"/>
        <v>1</v>
      </c>
    </row>
    <row r="15" spans="1:17" x14ac:dyDescent="0.25">
      <c r="A15" t="s">
        <v>173</v>
      </c>
      <c r="B15" t="s">
        <v>174</v>
      </c>
      <c r="C15">
        <v>68</v>
      </c>
      <c r="D15">
        <v>56</v>
      </c>
      <c r="E15">
        <v>22</v>
      </c>
      <c r="F15" s="2">
        <f>IF(E15=0,0,E15/D15)</f>
        <v>0.39285714285714285</v>
      </c>
      <c r="G15">
        <v>10</v>
      </c>
      <c r="H15">
        <v>2</v>
      </c>
      <c r="I15">
        <v>8</v>
      </c>
      <c r="J15">
        <v>17</v>
      </c>
      <c r="K15">
        <v>4</v>
      </c>
      <c r="L15">
        <v>1</v>
      </c>
      <c r="M15">
        <v>0</v>
      </c>
      <c r="N15" s="2">
        <f t="shared" si="0"/>
        <v>0.5</v>
      </c>
      <c r="O15">
        <f t="shared" si="1"/>
        <v>1</v>
      </c>
      <c r="P15">
        <f t="shared" si="2"/>
        <v>1</v>
      </c>
      <c r="Q15">
        <f t="shared" si="3"/>
        <v>1</v>
      </c>
    </row>
    <row r="16" spans="1:17" x14ac:dyDescent="0.25">
      <c r="A16" t="s">
        <v>113</v>
      </c>
      <c r="B16" t="s">
        <v>114</v>
      </c>
      <c r="C16">
        <v>94</v>
      </c>
      <c r="D16">
        <v>85</v>
      </c>
      <c r="E16">
        <v>33</v>
      </c>
      <c r="F16" s="2">
        <f>IF(E16=0,0,E16/D16)</f>
        <v>0.38823529411764707</v>
      </c>
      <c r="G16">
        <v>7</v>
      </c>
      <c r="H16">
        <v>2</v>
      </c>
      <c r="I16">
        <v>6</v>
      </c>
      <c r="J16">
        <v>32</v>
      </c>
      <c r="K16">
        <v>0</v>
      </c>
      <c r="L16">
        <v>1</v>
      </c>
      <c r="M16">
        <v>0</v>
      </c>
      <c r="N16" s="2">
        <f t="shared" si="0"/>
        <v>0.44680851063829785</v>
      </c>
      <c r="O16">
        <f t="shared" si="1"/>
        <v>1</v>
      </c>
      <c r="P16">
        <f t="shared" si="2"/>
        <v>1</v>
      </c>
      <c r="Q16">
        <f t="shared" si="3"/>
        <v>1</v>
      </c>
    </row>
    <row r="17" spans="1:17" x14ac:dyDescent="0.25">
      <c r="A17" t="s">
        <v>178</v>
      </c>
      <c r="B17" t="s">
        <v>179</v>
      </c>
      <c r="C17">
        <v>93</v>
      </c>
      <c r="D17">
        <v>86</v>
      </c>
      <c r="E17">
        <v>33</v>
      </c>
      <c r="F17" s="2">
        <f>IF(E17=0,0,E17/D17)</f>
        <v>0.38372093023255816</v>
      </c>
      <c r="G17">
        <v>6</v>
      </c>
      <c r="H17">
        <v>1</v>
      </c>
      <c r="I17">
        <v>15</v>
      </c>
      <c r="J17">
        <v>26</v>
      </c>
      <c r="K17">
        <v>5</v>
      </c>
      <c r="L17">
        <v>0</v>
      </c>
      <c r="M17">
        <v>2</v>
      </c>
      <c r="N17" s="2">
        <f t="shared" si="0"/>
        <v>0.43010752688172044</v>
      </c>
      <c r="O17">
        <f t="shared" si="1"/>
        <v>1</v>
      </c>
      <c r="P17">
        <f t="shared" si="2"/>
        <v>1</v>
      </c>
      <c r="Q17">
        <f t="shared" si="3"/>
        <v>1</v>
      </c>
    </row>
    <row r="18" spans="1:17" x14ac:dyDescent="0.25">
      <c r="A18" t="s">
        <v>69</v>
      </c>
      <c r="B18" t="s">
        <v>25</v>
      </c>
      <c r="C18">
        <v>124</v>
      </c>
      <c r="D18">
        <v>104</v>
      </c>
      <c r="E18">
        <v>39</v>
      </c>
      <c r="F18" s="2">
        <f>IF(E18=0,0,E18/D18)</f>
        <v>0.375</v>
      </c>
      <c r="G18">
        <v>16</v>
      </c>
      <c r="H18">
        <v>4</v>
      </c>
      <c r="I18">
        <v>16</v>
      </c>
      <c r="J18">
        <v>37</v>
      </c>
      <c r="K18">
        <v>1</v>
      </c>
      <c r="L18">
        <v>1</v>
      </c>
      <c r="M18">
        <v>0</v>
      </c>
      <c r="N18" s="2">
        <f t="shared" si="0"/>
        <v>0.47580645161290325</v>
      </c>
      <c r="O18">
        <f t="shared" si="1"/>
        <v>1</v>
      </c>
      <c r="P18">
        <f t="shared" si="2"/>
        <v>1</v>
      </c>
      <c r="Q18">
        <f t="shared" si="3"/>
        <v>1</v>
      </c>
    </row>
    <row r="19" spans="1:17" x14ac:dyDescent="0.25">
      <c r="A19" t="s">
        <v>52</v>
      </c>
      <c r="B19" t="s">
        <v>53</v>
      </c>
      <c r="C19">
        <v>39</v>
      </c>
      <c r="D19">
        <v>38</v>
      </c>
      <c r="E19">
        <v>14</v>
      </c>
      <c r="F19" s="2">
        <f>IF(E19=0,0,E19/D19)</f>
        <v>0.36842105263157893</v>
      </c>
      <c r="G19">
        <v>1</v>
      </c>
      <c r="H19">
        <v>0</v>
      </c>
      <c r="I19">
        <v>4</v>
      </c>
      <c r="J19">
        <v>10</v>
      </c>
      <c r="K19">
        <v>4</v>
      </c>
      <c r="L19">
        <v>0</v>
      </c>
      <c r="M19">
        <v>0</v>
      </c>
      <c r="N19" s="2">
        <f t="shared" si="0"/>
        <v>0.38461538461538464</v>
      </c>
      <c r="O19">
        <f t="shared" si="1"/>
        <v>1</v>
      </c>
      <c r="P19">
        <f t="shared" si="2"/>
        <v>1</v>
      </c>
      <c r="Q19">
        <f t="shared" si="3"/>
        <v>1</v>
      </c>
    </row>
    <row r="20" spans="1:17" x14ac:dyDescent="0.25">
      <c r="A20" t="s">
        <v>116</v>
      </c>
      <c r="B20" t="s">
        <v>117</v>
      </c>
      <c r="C20">
        <v>112</v>
      </c>
      <c r="D20">
        <v>109</v>
      </c>
      <c r="E20">
        <v>40</v>
      </c>
      <c r="F20" s="2">
        <f>IF(E20=0,0,E20/D20)</f>
        <v>0.3669724770642202</v>
      </c>
      <c r="G20">
        <v>2</v>
      </c>
      <c r="H20">
        <v>1</v>
      </c>
      <c r="I20">
        <v>9</v>
      </c>
      <c r="J20">
        <v>36</v>
      </c>
      <c r="K20">
        <v>4</v>
      </c>
      <c r="L20">
        <v>0</v>
      </c>
      <c r="M20">
        <v>0</v>
      </c>
      <c r="N20" s="2">
        <f t="shared" si="0"/>
        <v>0.38392857142857145</v>
      </c>
      <c r="O20">
        <f t="shared" si="1"/>
        <v>1</v>
      </c>
      <c r="P20">
        <f t="shared" si="2"/>
        <v>1</v>
      </c>
      <c r="Q20">
        <f t="shared" si="3"/>
        <v>1</v>
      </c>
    </row>
    <row r="21" spans="1:17" x14ac:dyDescent="0.25">
      <c r="A21" t="s">
        <v>149</v>
      </c>
      <c r="B21" t="s">
        <v>135</v>
      </c>
      <c r="C21">
        <v>109</v>
      </c>
      <c r="D21">
        <v>101</v>
      </c>
      <c r="E21">
        <v>36</v>
      </c>
      <c r="F21" s="2">
        <f>IF(E21=0,0,E21/D21)</f>
        <v>0.35643564356435642</v>
      </c>
      <c r="G21">
        <v>3</v>
      </c>
      <c r="H21">
        <v>5</v>
      </c>
      <c r="I21">
        <v>10</v>
      </c>
      <c r="J21">
        <v>35</v>
      </c>
      <c r="K21">
        <v>1</v>
      </c>
      <c r="L21">
        <v>0</v>
      </c>
      <c r="M21">
        <v>0</v>
      </c>
      <c r="N21" s="2">
        <f t="shared" si="0"/>
        <v>0.40366972477064222</v>
      </c>
      <c r="O21">
        <f t="shared" si="1"/>
        <v>1</v>
      </c>
      <c r="P21">
        <f t="shared" si="2"/>
        <v>1</v>
      </c>
      <c r="Q21">
        <f t="shared" si="3"/>
        <v>1</v>
      </c>
    </row>
    <row r="22" spans="1:17" x14ac:dyDescent="0.25">
      <c r="A22" t="s">
        <v>20</v>
      </c>
      <c r="B22" t="s">
        <v>21</v>
      </c>
      <c r="C22">
        <v>113</v>
      </c>
      <c r="D22">
        <v>99</v>
      </c>
      <c r="E22">
        <v>34</v>
      </c>
      <c r="F22" s="2">
        <f>IF(E22=0,0,E22/D22)</f>
        <v>0.34343434343434343</v>
      </c>
      <c r="G22">
        <v>12</v>
      </c>
      <c r="H22">
        <v>2</v>
      </c>
      <c r="I22">
        <v>16</v>
      </c>
      <c r="J22">
        <v>32</v>
      </c>
      <c r="K22">
        <v>1</v>
      </c>
      <c r="L22">
        <v>1</v>
      </c>
      <c r="M22">
        <v>0</v>
      </c>
      <c r="N22" s="2">
        <f t="shared" si="0"/>
        <v>0.4247787610619469</v>
      </c>
      <c r="O22">
        <f t="shared" si="1"/>
        <v>1</v>
      </c>
      <c r="P22">
        <f t="shared" si="2"/>
        <v>1</v>
      </c>
      <c r="Q22">
        <f t="shared" si="3"/>
        <v>1</v>
      </c>
    </row>
    <row r="23" spans="1:17" x14ac:dyDescent="0.25">
      <c r="A23" t="s">
        <v>20</v>
      </c>
      <c r="B23" t="s">
        <v>74</v>
      </c>
      <c r="C23">
        <v>120</v>
      </c>
      <c r="D23">
        <v>105</v>
      </c>
      <c r="E23">
        <v>36</v>
      </c>
      <c r="F23" s="2">
        <f>IF(E23=0,0,E23/D23)</f>
        <v>0.34285714285714286</v>
      </c>
      <c r="G23">
        <v>9</v>
      </c>
      <c r="H23">
        <v>6</v>
      </c>
      <c r="I23">
        <v>19</v>
      </c>
      <c r="J23">
        <v>31</v>
      </c>
      <c r="K23">
        <v>1</v>
      </c>
      <c r="L23">
        <v>2</v>
      </c>
      <c r="M23">
        <v>2</v>
      </c>
      <c r="N23" s="2">
        <f t="shared" si="0"/>
        <v>0.42499999999999999</v>
      </c>
      <c r="O23">
        <f t="shared" si="1"/>
        <v>1</v>
      </c>
      <c r="P23">
        <f t="shared" si="2"/>
        <v>1</v>
      </c>
      <c r="Q23">
        <f t="shared" si="3"/>
        <v>1</v>
      </c>
    </row>
    <row r="24" spans="1:17" x14ac:dyDescent="0.25">
      <c r="A24" t="s">
        <v>14</v>
      </c>
      <c r="B24" t="s">
        <v>166</v>
      </c>
      <c r="C24">
        <v>104</v>
      </c>
      <c r="D24">
        <v>96</v>
      </c>
      <c r="E24">
        <v>32</v>
      </c>
      <c r="F24" s="2">
        <f>IF(E24=0,0,E24/D24)</f>
        <v>0.33333333333333331</v>
      </c>
      <c r="G24">
        <v>5</v>
      </c>
      <c r="H24">
        <v>3</v>
      </c>
      <c r="I24">
        <v>13</v>
      </c>
      <c r="J24">
        <v>28</v>
      </c>
      <c r="K24">
        <v>2</v>
      </c>
      <c r="L24">
        <v>1</v>
      </c>
      <c r="M24">
        <v>1</v>
      </c>
      <c r="N24" s="2">
        <f t="shared" si="0"/>
        <v>0.38461538461538464</v>
      </c>
      <c r="O24">
        <f t="shared" si="1"/>
        <v>1</v>
      </c>
      <c r="P24">
        <f t="shared" si="2"/>
        <v>1</v>
      </c>
      <c r="Q24">
        <f t="shared" si="3"/>
        <v>1</v>
      </c>
    </row>
    <row r="25" spans="1:17" x14ac:dyDescent="0.25">
      <c r="A25" t="s">
        <v>14</v>
      </c>
      <c r="B25" t="s">
        <v>180</v>
      </c>
      <c r="C25">
        <v>105</v>
      </c>
      <c r="D25">
        <v>97</v>
      </c>
      <c r="E25">
        <v>32</v>
      </c>
      <c r="F25" s="2">
        <f>IF(E25=0,0,E25/D25)</f>
        <v>0.32989690721649484</v>
      </c>
      <c r="G25">
        <v>6</v>
      </c>
      <c r="H25">
        <v>2</v>
      </c>
      <c r="I25">
        <v>16</v>
      </c>
      <c r="J25">
        <v>23</v>
      </c>
      <c r="K25">
        <v>4</v>
      </c>
      <c r="L25">
        <v>3</v>
      </c>
      <c r="M25">
        <v>2</v>
      </c>
      <c r="N25" s="2">
        <f t="shared" si="0"/>
        <v>0.38095238095238093</v>
      </c>
      <c r="O25">
        <f t="shared" si="1"/>
        <v>1</v>
      </c>
      <c r="P25">
        <f t="shared" si="2"/>
        <v>1</v>
      </c>
      <c r="Q25">
        <f t="shared" si="3"/>
        <v>1</v>
      </c>
    </row>
    <row r="26" spans="1:17" x14ac:dyDescent="0.25">
      <c r="A26" t="s">
        <v>31</v>
      </c>
      <c r="B26" t="s">
        <v>133</v>
      </c>
      <c r="C26">
        <v>86</v>
      </c>
      <c r="D26">
        <v>83</v>
      </c>
      <c r="E26">
        <v>27</v>
      </c>
      <c r="F26" s="2">
        <f>IF(E26=0,0,E26/D26)</f>
        <v>0.3253012048192771</v>
      </c>
      <c r="G26">
        <v>3</v>
      </c>
      <c r="H26">
        <v>0</v>
      </c>
      <c r="I26">
        <v>8</v>
      </c>
      <c r="J26">
        <v>25</v>
      </c>
      <c r="K26">
        <v>1</v>
      </c>
      <c r="L26">
        <v>1</v>
      </c>
      <c r="M26">
        <v>0</v>
      </c>
      <c r="N26" s="2">
        <f t="shared" si="0"/>
        <v>0.34883720930232559</v>
      </c>
      <c r="O26">
        <f t="shared" si="1"/>
        <v>1</v>
      </c>
      <c r="P26">
        <f t="shared" si="2"/>
        <v>1</v>
      </c>
      <c r="Q26">
        <f t="shared" si="3"/>
        <v>1</v>
      </c>
    </row>
    <row r="27" spans="1:17" x14ac:dyDescent="0.25">
      <c r="A27" t="s">
        <v>160</v>
      </c>
      <c r="B27" t="s">
        <v>161</v>
      </c>
      <c r="C27">
        <v>91</v>
      </c>
      <c r="D27">
        <v>87</v>
      </c>
      <c r="E27">
        <v>28</v>
      </c>
      <c r="F27" s="2">
        <f>IF(E27=0,0,E27/D27)</f>
        <v>0.32183908045977011</v>
      </c>
      <c r="G27">
        <v>4</v>
      </c>
      <c r="H27">
        <v>0</v>
      </c>
      <c r="I27">
        <v>10</v>
      </c>
      <c r="J27">
        <v>27</v>
      </c>
      <c r="K27">
        <v>1</v>
      </c>
      <c r="L27">
        <v>0</v>
      </c>
      <c r="M27">
        <v>0</v>
      </c>
      <c r="N27" s="2">
        <f t="shared" si="0"/>
        <v>0.35164835164835168</v>
      </c>
      <c r="O27">
        <f t="shared" si="1"/>
        <v>1</v>
      </c>
      <c r="P27">
        <f t="shared" si="2"/>
        <v>1</v>
      </c>
      <c r="Q27">
        <f t="shared" si="3"/>
        <v>1</v>
      </c>
    </row>
    <row r="28" spans="1:17" x14ac:dyDescent="0.25">
      <c r="A28" t="s">
        <v>14</v>
      </c>
      <c r="B28" t="s">
        <v>147</v>
      </c>
      <c r="C28">
        <v>101</v>
      </c>
      <c r="D28">
        <v>85</v>
      </c>
      <c r="E28">
        <v>27</v>
      </c>
      <c r="F28" s="2">
        <f>IF(E28=0,0,E28/D28)</f>
        <v>0.31764705882352939</v>
      </c>
      <c r="G28">
        <v>10</v>
      </c>
      <c r="H28">
        <v>6</v>
      </c>
      <c r="I28">
        <v>9</v>
      </c>
      <c r="J28">
        <v>20</v>
      </c>
      <c r="K28">
        <v>3</v>
      </c>
      <c r="L28">
        <v>2</v>
      </c>
      <c r="M28">
        <v>2</v>
      </c>
      <c r="N28" s="2">
        <f t="shared" si="0"/>
        <v>0.42574257425742573</v>
      </c>
      <c r="O28">
        <f t="shared" si="1"/>
        <v>1</v>
      </c>
      <c r="P28">
        <f t="shared" si="2"/>
        <v>1</v>
      </c>
      <c r="Q28">
        <f t="shared" si="3"/>
        <v>1</v>
      </c>
    </row>
    <row r="29" spans="1:17" x14ac:dyDescent="0.25">
      <c r="A29" t="s">
        <v>27</v>
      </c>
      <c r="B29" t="s">
        <v>28</v>
      </c>
      <c r="C29">
        <v>78</v>
      </c>
      <c r="D29">
        <v>75</v>
      </c>
      <c r="E29">
        <v>23</v>
      </c>
      <c r="F29" s="2">
        <f>IF(E29=0,0,E29/D29)</f>
        <v>0.30666666666666664</v>
      </c>
      <c r="G29">
        <v>1</v>
      </c>
      <c r="H29">
        <v>2</v>
      </c>
      <c r="I29">
        <v>3</v>
      </c>
      <c r="J29">
        <v>23</v>
      </c>
      <c r="K29">
        <v>0</v>
      </c>
      <c r="L29">
        <v>0</v>
      </c>
      <c r="M29">
        <v>0</v>
      </c>
      <c r="N29" s="2">
        <f t="shared" si="0"/>
        <v>0.33333333333333331</v>
      </c>
      <c r="O29">
        <f t="shared" si="1"/>
        <v>1</v>
      </c>
      <c r="P29">
        <f t="shared" si="2"/>
        <v>1</v>
      </c>
      <c r="Q29">
        <f t="shared" si="3"/>
        <v>1</v>
      </c>
    </row>
    <row r="30" spans="1:17" x14ac:dyDescent="0.25">
      <c r="A30" t="s">
        <v>144</v>
      </c>
      <c r="B30" t="s">
        <v>46</v>
      </c>
      <c r="C30">
        <v>74</v>
      </c>
      <c r="D30">
        <v>71</v>
      </c>
      <c r="E30">
        <v>21</v>
      </c>
      <c r="F30" s="2">
        <f>IF(E30=0,0,E30/D30)</f>
        <v>0.29577464788732394</v>
      </c>
      <c r="G30">
        <v>1</v>
      </c>
      <c r="H30">
        <v>2</v>
      </c>
      <c r="I30">
        <v>9</v>
      </c>
      <c r="J30">
        <v>16</v>
      </c>
      <c r="K30">
        <v>5</v>
      </c>
      <c r="L30">
        <v>0</v>
      </c>
      <c r="M30">
        <v>0</v>
      </c>
      <c r="N30" s="2">
        <f t="shared" si="0"/>
        <v>0.32432432432432434</v>
      </c>
      <c r="O30">
        <f t="shared" si="1"/>
        <v>1</v>
      </c>
      <c r="P30">
        <f t="shared" si="2"/>
        <v>1</v>
      </c>
      <c r="Q30">
        <f t="shared" si="3"/>
        <v>1</v>
      </c>
    </row>
    <row r="31" spans="1:17" x14ac:dyDescent="0.25">
      <c r="A31" t="s">
        <v>48</v>
      </c>
      <c r="B31" t="s">
        <v>181</v>
      </c>
      <c r="C31">
        <v>98</v>
      </c>
      <c r="D31">
        <v>92</v>
      </c>
      <c r="E31">
        <v>26</v>
      </c>
      <c r="F31" s="2">
        <f>IF(E31=0,0,E31/D31)</f>
        <v>0.28260869565217389</v>
      </c>
      <c r="G31">
        <v>4</v>
      </c>
      <c r="H31">
        <v>2</v>
      </c>
      <c r="I31">
        <v>13</v>
      </c>
      <c r="J31">
        <v>21</v>
      </c>
      <c r="K31">
        <v>3</v>
      </c>
      <c r="L31">
        <v>2</v>
      </c>
      <c r="M31">
        <v>0</v>
      </c>
      <c r="N31" s="2">
        <f t="shared" si="0"/>
        <v>0.32653061224489793</v>
      </c>
      <c r="O31">
        <f t="shared" si="1"/>
        <v>1</v>
      </c>
      <c r="P31">
        <f t="shared" si="2"/>
        <v>1</v>
      </c>
      <c r="Q31">
        <f t="shared" si="3"/>
        <v>1</v>
      </c>
    </row>
    <row r="32" spans="1:17" x14ac:dyDescent="0.25">
      <c r="A32" t="s">
        <v>123</v>
      </c>
      <c r="B32" t="s">
        <v>182</v>
      </c>
      <c r="C32">
        <v>39</v>
      </c>
      <c r="D32">
        <v>39</v>
      </c>
      <c r="E32">
        <v>11</v>
      </c>
      <c r="F32" s="2">
        <f>IF(E32=0,0,E32/D32)</f>
        <v>0.28205128205128205</v>
      </c>
      <c r="G32">
        <v>0</v>
      </c>
      <c r="H32">
        <v>0</v>
      </c>
      <c r="I32">
        <v>4</v>
      </c>
      <c r="J32">
        <v>7</v>
      </c>
      <c r="K32">
        <v>2</v>
      </c>
      <c r="L32">
        <v>0</v>
      </c>
      <c r="M32">
        <v>2</v>
      </c>
      <c r="N32" s="2">
        <f t="shared" si="0"/>
        <v>0.28205128205128205</v>
      </c>
      <c r="O32">
        <f t="shared" si="1"/>
        <v>1</v>
      </c>
      <c r="P32">
        <f t="shared" si="2"/>
        <v>1</v>
      </c>
      <c r="Q32">
        <f t="shared" si="3"/>
        <v>1</v>
      </c>
    </row>
    <row r="33" spans="1:17" x14ac:dyDescent="0.25">
      <c r="A33" t="s">
        <v>56</v>
      </c>
      <c r="B33" t="s">
        <v>57</v>
      </c>
      <c r="C33">
        <v>66</v>
      </c>
      <c r="D33">
        <v>63</v>
      </c>
      <c r="E33">
        <v>16</v>
      </c>
      <c r="F33" s="2">
        <f>IF(E33=0,0,E33/D33)</f>
        <v>0.25396825396825395</v>
      </c>
      <c r="G33">
        <v>1</v>
      </c>
      <c r="H33">
        <v>2</v>
      </c>
      <c r="I33">
        <v>4</v>
      </c>
      <c r="J33">
        <v>16</v>
      </c>
      <c r="K33">
        <v>0</v>
      </c>
      <c r="L33">
        <v>0</v>
      </c>
      <c r="M33">
        <v>0</v>
      </c>
      <c r="N33" s="2">
        <f t="shared" si="0"/>
        <v>0.2878787878787879</v>
      </c>
      <c r="O33">
        <f t="shared" si="1"/>
        <v>1</v>
      </c>
      <c r="P33">
        <f t="shared" si="2"/>
        <v>1</v>
      </c>
      <c r="Q33">
        <f t="shared" si="3"/>
        <v>1</v>
      </c>
    </row>
    <row r="34" spans="1:17" x14ac:dyDescent="0.25">
      <c r="A34" t="s">
        <v>121</v>
      </c>
      <c r="B34" t="s">
        <v>44</v>
      </c>
      <c r="C34">
        <v>100</v>
      </c>
      <c r="D34">
        <v>91</v>
      </c>
      <c r="E34">
        <v>23</v>
      </c>
      <c r="F34" s="2">
        <f>IF(E34=0,0,E34/D34)</f>
        <v>0.25274725274725274</v>
      </c>
      <c r="G34">
        <v>8</v>
      </c>
      <c r="H34">
        <v>1</v>
      </c>
      <c r="I34">
        <v>8</v>
      </c>
      <c r="J34">
        <v>19</v>
      </c>
      <c r="K34">
        <v>3</v>
      </c>
      <c r="L34">
        <v>1</v>
      </c>
      <c r="M34">
        <v>0</v>
      </c>
      <c r="N34" s="2">
        <f t="shared" si="0"/>
        <v>0.32</v>
      </c>
      <c r="O34">
        <f t="shared" si="1"/>
        <v>1</v>
      </c>
      <c r="P34">
        <f t="shared" si="2"/>
        <v>1</v>
      </c>
      <c r="Q34">
        <f t="shared" si="3"/>
        <v>1</v>
      </c>
    </row>
    <row r="35" spans="1:17" x14ac:dyDescent="0.25">
      <c r="A35" t="s">
        <v>16</v>
      </c>
      <c r="B35" t="s">
        <v>127</v>
      </c>
      <c r="C35">
        <v>86</v>
      </c>
      <c r="D35">
        <v>79</v>
      </c>
      <c r="E35">
        <v>19</v>
      </c>
      <c r="F35" s="2">
        <f>IF(E35=0,0,E35/D35)</f>
        <v>0.24050632911392406</v>
      </c>
      <c r="G35">
        <v>6</v>
      </c>
      <c r="H35">
        <v>1</v>
      </c>
      <c r="I35">
        <v>10</v>
      </c>
      <c r="J35">
        <v>18</v>
      </c>
      <c r="K35">
        <v>1</v>
      </c>
      <c r="L35">
        <v>0</v>
      </c>
      <c r="M35">
        <v>0</v>
      </c>
      <c r="N35" s="2">
        <f t="shared" si="0"/>
        <v>0.30232558139534882</v>
      </c>
      <c r="O35">
        <f t="shared" si="1"/>
        <v>1</v>
      </c>
      <c r="P35">
        <f t="shared" si="2"/>
        <v>1</v>
      </c>
      <c r="Q35">
        <f t="shared" si="3"/>
        <v>1</v>
      </c>
    </row>
    <row r="36" spans="1:17" x14ac:dyDescent="0.25">
      <c r="A36" t="s">
        <v>136</v>
      </c>
      <c r="B36" t="s">
        <v>137</v>
      </c>
      <c r="C36">
        <v>54</v>
      </c>
      <c r="D36">
        <v>50</v>
      </c>
      <c r="E36">
        <v>11</v>
      </c>
      <c r="F36" s="2">
        <f>IF(E36=0,0,E36/D36)</f>
        <v>0.22</v>
      </c>
      <c r="G36">
        <v>2</v>
      </c>
      <c r="H36">
        <v>2</v>
      </c>
      <c r="I36">
        <v>1</v>
      </c>
      <c r="J36">
        <v>10</v>
      </c>
      <c r="K36">
        <v>1</v>
      </c>
      <c r="L36">
        <v>0</v>
      </c>
      <c r="M36">
        <v>0</v>
      </c>
      <c r="N36" s="2">
        <f t="shared" si="0"/>
        <v>0.27777777777777779</v>
      </c>
      <c r="O36">
        <f t="shared" si="1"/>
        <v>1</v>
      </c>
      <c r="P36">
        <f t="shared" si="2"/>
        <v>1</v>
      </c>
      <c r="Q36">
        <f t="shared" si="3"/>
        <v>1</v>
      </c>
    </row>
    <row r="37" spans="1:17" x14ac:dyDescent="0.25">
      <c r="A37" t="s">
        <v>175</v>
      </c>
      <c r="B37" t="s">
        <v>176</v>
      </c>
      <c r="C37">
        <v>83</v>
      </c>
      <c r="D37">
        <v>80</v>
      </c>
      <c r="E37">
        <v>17</v>
      </c>
      <c r="F37" s="2">
        <f>IF(E37=0,0,E37/D37)</f>
        <v>0.21249999999999999</v>
      </c>
      <c r="G37">
        <v>3</v>
      </c>
      <c r="H37">
        <v>0</v>
      </c>
      <c r="I37">
        <v>3</v>
      </c>
      <c r="J37">
        <v>12</v>
      </c>
      <c r="K37">
        <v>2</v>
      </c>
      <c r="L37">
        <v>3</v>
      </c>
      <c r="M37">
        <v>0</v>
      </c>
      <c r="N37" s="2">
        <f t="shared" si="0"/>
        <v>0.24096385542168675</v>
      </c>
      <c r="O37">
        <f t="shared" si="1"/>
        <v>1</v>
      </c>
      <c r="P37">
        <f t="shared" si="2"/>
        <v>1</v>
      </c>
      <c r="Q37">
        <f t="shared" si="3"/>
        <v>1</v>
      </c>
    </row>
    <row r="38" spans="1:17" x14ac:dyDescent="0.25">
      <c r="A38" t="s">
        <v>102</v>
      </c>
      <c r="B38" t="s">
        <v>177</v>
      </c>
      <c r="C38">
        <v>94</v>
      </c>
      <c r="D38">
        <v>85</v>
      </c>
      <c r="E38">
        <v>17</v>
      </c>
      <c r="F38" s="2">
        <f>IF(E38=0,0,E38/D38)</f>
        <v>0.2</v>
      </c>
      <c r="G38">
        <v>3</v>
      </c>
      <c r="H38">
        <v>6</v>
      </c>
      <c r="I38">
        <v>4</v>
      </c>
      <c r="J38">
        <v>17</v>
      </c>
      <c r="K38">
        <v>0</v>
      </c>
      <c r="L38">
        <v>0</v>
      </c>
      <c r="M38">
        <v>0</v>
      </c>
      <c r="N38" s="2">
        <f t="shared" si="0"/>
        <v>0.27659574468085107</v>
      </c>
      <c r="O38">
        <f t="shared" si="1"/>
        <v>1</v>
      </c>
      <c r="P38">
        <f t="shared" si="2"/>
        <v>1</v>
      </c>
      <c r="Q38">
        <f t="shared" si="3"/>
        <v>1</v>
      </c>
    </row>
    <row r="39" spans="1:17" x14ac:dyDescent="0.25">
      <c r="A39" t="s">
        <v>63</v>
      </c>
      <c r="B39" t="s">
        <v>64</v>
      </c>
      <c r="C39">
        <v>88</v>
      </c>
      <c r="D39">
        <v>83</v>
      </c>
      <c r="E39">
        <v>13</v>
      </c>
      <c r="F39" s="2">
        <f>IF(E39=0,0,E39/D39)</f>
        <v>0.15662650602409639</v>
      </c>
      <c r="G39">
        <v>3</v>
      </c>
      <c r="H39">
        <v>2</v>
      </c>
      <c r="I39">
        <v>2</v>
      </c>
      <c r="J39">
        <v>13</v>
      </c>
      <c r="K39">
        <v>0</v>
      </c>
      <c r="L39">
        <v>0</v>
      </c>
      <c r="M39">
        <v>0</v>
      </c>
      <c r="N39" s="2">
        <f t="shared" si="0"/>
        <v>0.20454545454545456</v>
      </c>
      <c r="O39">
        <f t="shared" si="1"/>
        <v>1</v>
      </c>
      <c r="P39">
        <f t="shared" si="2"/>
        <v>1</v>
      </c>
      <c r="Q39">
        <f t="shared" si="3"/>
        <v>1</v>
      </c>
    </row>
    <row r="40" spans="1:17" x14ac:dyDescent="0.25">
      <c r="A40" t="s">
        <v>14</v>
      </c>
      <c r="B40" t="s">
        <v>183</v>
      </c>
      <c r="C40">
        <v>58</v>
      </c>
      <c r="D40">
        <v>53</v>
      </c>
      <c r="E40">
        <v>7</v>
      </c>
      <c r="F40" s="2">
        <f>IF(E40=0,0,E40/D40)</f>
        <v>0.13207547169811321</v>
      </c>
      <c r="G40">
        <v>3</v>
      </c>
      <c r="H40">
        <v>2</v>
      </c>
      <c r="I40">
        <v>3</v>
      </c>
      <c r="J40">
        <v>7</v>
      </c>
      <c r="K40">
        <v>0</v>
      </c>
      <c r="L40">
        <v>0</v>
      </c>
      <c r="M40">
        <v>0</v>
      </c>
      <c r="N40" s="2">
        <f t="shared" si="0"/>
        <v>0.20689655172413793</v>
      </c>
      <c r="O40">
        <f t="shared" si="1"/>
        <v>1</v>
      </c>
      <c r="P40">
        <f t="shared" si="2"/>
        <v>1</v>
      </c>
      <c r="Q40">
        <f t="shared" si="3"/>
        <v>1</v>
      </c>
    </row>
    <row r="41" spans="1:17" x14ac:dyDescent="0.25">
      <c r="A41" t="s">
        <v>71</v>
      </c>
      <c r="B41" t="s">
        <v>72</v>
      </c>
      <c r="C41">
        <v>65</v>
      </c>
      <c r="D41">
        <v>58</v>
      </c>
      <c r="E41">
        <v>6</v>
      </c>
      <c r="F41" s="2">
        <f>IF(E41=0,0,E41/D41)</f>
        <v>0.10344827586206896</v>
      </c>
      <c r="G41">
        <v>7</v>
      </c>
      <c r="H41">
        <v>0</v>
      </c>
      <c r="I41">
        <v>5</v>
      </c>
      <c r="J41">
        <v>6</v>
      </c>
      <c r="K41">
        <v>0</v>
      </c>
      <c r="L41">
        <v>0</v>
      </c>
      <c r="M41">
        <v>0</v>
      </c>
      <c r="N41" s="2">
        <f t="shared" si="0"/>
        <v>0.2</v>
      </c>
      <c r="O41">
        <f t="shared" si="1"/>
        <v>1</v>
      </c>
      <c r="P41">
        <f t="shared" si="2"/>
        <v>1</v>
      </c>
      <c r="Q41">
        <f t="shared" si="3"/>
        <v>1</v>
      </c>
    </row>
    <row r="42" spans="1:17" x14ac:dyDescent="0.25">
      <c r="A42" t="s">
        <v>178</v>
      </c>
      <c r="B42" t="s">
        <v>184</v>
      </c>
      <c r="C42">
        <v>97</v>
      </c>
      <c r="D42">
        <v>89</v>
      </c>
      <c r="E42">
        <v>9</v>
      </c>
      <c r="F42" s="2">
        <f>IF(E42=0,0,E42/D42)</f>
        <v>0.10112359550561797</v>
      </c>
      <c r="G42">
        <v>7</v>
      </c>
      <c r="H42">
        <v>1</v>
      </c>
      <c r="I42">
        <v>4</v>
      </c>
      <c r="J42">
        <v>9</v>
      </c>
      <c r="K42">
        <v>0</v>
      </c>
      <c r="L42">
        <v>0</v>
      </c>
      <c r="M42">
        <v>0</v>
      </c>
      <c r="N42" s="2">
        <f t="shared" si="0"/>
        <v>0.17525773195876287</v>
      </c>
      <c r="O42">
        <f t="shared" si="1"/>
        <v>1</v>
      </c>
      <c r="P42">
        <f t="shared" si="2"/>
        <v>1</v>
      </c>
      <c r="Q42">
        <f t="shared" si="3"/>
        <v>1</v>
      </c>
    </row>
    <row r="43" spans="1:17" x14ac:dyDescent="0.25">
      <c r="A43" t="s">
        <v>185</v>
      </c>
      <c r="B43" t="s">
        <v>53</v>
      </c>
      <c r="C43">
        <v>29</v>
      </c>
      <c r="D43">
        <v>24</v>
      </c>
      <c r="E43">
        <v>1</v>
      </c>
      <c r="F43" s="2">
        <f>IF(E43=0,0,E43/D43)</f>
        <v>4.1666666666666664E-2</v>
      </c>
      <c r="G43">
        <v>5</v>
      </c>
      <c r="H43">
        <v>0</v>
      </c>
      <c r="I43">
        <v>3</v>
      </c>
      <c r="J43">
        <v>1</v>
      </c>
      <c r="K43">
        <v>0</v>
      </c>
      <c r="L43">
        <v>0</v>
      </c>
      <c r="M43">
        <v>0</v>
      </c>
      <c r="N43" s="2">
        <f t="shared" si="0"/>
        <v>0.20689655172413793</v>
      </c>
      <c r="O43">
        <f t="shared" si="1"/>
        <v>1</v>
      </c>
      <c r="P43">
        <f t="shared" si="2"/>
        <v>1</v>
      </c>
      <c r="Q43">
        <f t="shared" si="3"/>
        <v>1</v>
      </c>
    </row>
    <row r="44" spans="1:17" x14ac:dyDescent="0.25">
      <c r="A44" t="s">
        <v>31</v>
      </c>
      <c r="B44" t="s">
        <v>81</v>
      </c>
      <c r="C44">
        <v>3</v>
      </c>
      <c r="D44">
        <v>3</v>
      </c>
      <c r="E44">
        <v>0</v>
      </c>
      <c r="F44" s="2">
        <f>IF(E44=0,0,E44/D44)</f>
        <v>0</v>
      </c>
      <c r="G44">
        <v>0</v>
      </c>
      <c r="H44">
        <v>0</v>
      </c>
      <c r="I44">
        <v>0</v>
      </c>
      <c r="J44">
        <v>0</v>
      </c>
      <c r="K44">
        <v>0</v>
      </c>
      <c r="L44">
        <v>0</v>
      </c>
      <c r="M44">
        <v>0</v>
      </c>
      <c r="N44" s="2">
        <f t="shared" si="0"/>
        <v>0</v>
      </c>
      <c r="O44">
        <f t="shared" si="1"/>
        <v>1</v>
      </c>
      <c r="P44">
        <f t="shared" si="2"/>
        <v>1</v>
      </c>
      <c r="Q44">
        <f t="shared" si="3"/>
        <v>1</v>
      </c>
    </row>
  </sheetData>
  <conditionalFormatting sqref="O2:Q44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1247B-BD77-4B81-B6E9-A1F6B50604D8}">
  <dimension ref="A1:E48"/>
  <sheetViews>
    <sheetView workbookViewId="0">
      <selection sqref="A1:XFD1048576"/>
    </sheetView>
  </sheetViews>
  <sheetFormatPr defaultRowHeight="15" x14ac:dyDescent="0.25"/>
  <cols>
    <col min="1" max="1" width="19.7109375" customWidth="1"/>
    <col min="257" max="257" width="19.7109375" customWidth="1"/>
    <col min="513" max="513" width="19.7109375" customWidth="1"/>
    <col min="769" max="769" width="19.7109375" customWidth="1"/>
    <col min="1025" max="1025" width="19.7109375" customWidth="1"/>
    <col min="1281" max="1281" width="19.7109375" customWidth="1"/>
    <col min="1537" max="1537" width="19.7109375" customWidth="1"/>
    <col min="1793" max="1793" width="19.7109375" customWidth="1"/>
    <col min="2049" max="2049" width="19.7109375" customWidth="1"/>
    <col min="2305" max="2305" width="19.7109375" customWidth="1"/>
    <col min="2561" max="2561" width="19.7109375" customWidth="1"/>
    <col min="2817" max="2817" width="19.7109375" customWidth="1"/>
    <col min="3073" max="3073" width="19.7109375" customWidth="1"/>
    <col min="3329" max="3329" width="19.7109375" customWidth="1"/>
    <col min="3585" max="3585" width="19.7109375" customWidth="1"/>
    <col min="3841" max="3841" width="19.7109375" customWidth="1"/>
    <col min="4097" max="4097" width="19.7109375" customWidth="1"/>
    <col min="4353" max="4353" width="19.7109375" customWidth="1"/>
    <col min="4609" max="4609" width="19.7109375" customWidth="1"/>
    <col min="4865" max="4865" width="19.7109375" customWidth="1"/>
    <col min="5121" max="5121" width="19.7109375" customWidth="1"/>
    <col min="5377" max="5377" width="19.7109375" customWidth="1"/>
    <col min="5633" max="5633" width="19.7109375" customWidth="1"/>
    <col min="5889" max="5889" width="19.7109375" customWidth="1"/>
    <col min="6145" max="6145" width="19.7109375" customWidth="1"/>
    <col min="6401" max="6401" width="19.7109375" customWidth="1"/>
    <col min="6657" max="6657" width="19.7109375" customWidth="1"/>
    <col min="6913" max="6913" width="19.7109375" customWidth="1"/>
    <col min="7169" max="7169" width="19.7109375" customWidth="1"/>
    <col min="7425" max="7425" width="19.7109375" customWidth="1"/>
    <col min="7681" max="7681" width="19.7109375" customWidth="1"/>
    <col min="7937" max="7937" width="19.7109375" customWidth="1"/>
    <col min="8193" max="8193" width="19.7109375" customWidth="1"/>
    <col min="8449" max="8449" width="19.7109375" customWidth="1"/>
    <col min="8705" max="8705" width="19.7109375" customWidth="1"/>
    <col min="8961" max="8961" width="19.7109375" customWidth="1"/>
    <col min="9217" max="9217" width="19.7109375" customWidth="1"/>
    <col min="9473" max="9473" width="19.7109375" customWidth="1"/>
    <col min="9729" max="9729" width="19.7109375" customWidth="1"/>
    <col min="9985" max="9985" width="19.7109375" customWidth="1"/>
    <col min="10241" max="10241" width="19.7109375" customWidth="1"/>
    <col min="10497" max="10497" width="19.7109375" customWidth="1"/>
    <col min="10753" max="10753" width="19.7109375" customWidth="1"/>
    <col min="11009" max="11009" width="19.7109375" customWidth="1"/>
    <col min="11265" max="11265" width="19.7109375" customWidth="1"/>
    <col min="11521" max="11521" width="19.7109375" customWidth="1"/>
    <col min="11777" max="11777" width="19.7109375" customWidth="1"/>
    <col min="12033" max="12033" width="19.7109375" customWidth="1"/>
    <col min="12289" max="12289" width="19.7109375" customWidth="1"/>
    <col min="12545" max="12545" width="19.7109375" customWidth="1"/>
    <col min="12801" max="12801" width="19.7109375" customWidth="1"/>
    <col min="13057" max="13057" width="19.7109375" customWidth="1"/>
    <col min="13313" max="13313" width="19.7109375" customWidth="1"/>
    <col min="13569" max="13569" width="19.7109375" customWidth="1"/>
    <col min="13825" max="13825" width="19.7109375" customWidth="1"/>
    <col min="14081" max="14081" width="19.7109375" customWidth="1"/>
    <col min="14337" max="14337" width="19.7109375" customWidth="1"/>
    <col min="14593" max="14593" width="19.7109375" customWidth="1"/>
    <col min="14849" max="14849" width="19.7109375" customWidth="1"/>
    <col min="15105" max="15105" width="19.7109375" customWidth="1"/>
    <col min="15361" max="15361" width="19.7109375" customWidth="1"/>
    <col min="15617" max="15617" width="19.7109375" customWidth="1"/>
    <col min="15873" max="15873" width="19.7109375" customWidth="1"/>
    <col min="16129" max="16129" width="19.7109375" customWidth="1"/>
  </cols>
  <sheetData>
    <row r="1" spans="1:5" x14ac:dyDescent="0.25">
      <c r="A1" s="3" t="s">
        <v>186</v>
      </c>
      <c r="B1" s="3" t="s">
        <v>0</v>
      </c>
      <c r="C1" s="3" t="s">
        <v>1</v>
      </c>
      <c r="D1" s="3" t="s">
        <v>187</v>
      </c>
      <c r="E1" s="3" t="s">
        <v>7</v>
      </c>
    </row>
    <row r="2" spans="1:5" x14ac:dyDescent="0.25">
      <c r="A2" s="4" t="s">
        <v>188</v>
      </c>
      <c r="B2" s="5">
        <v>92</v>
      </c>
      <c r="C2" s="5">
        <v>85</v>
      </c>
      <c r="D2" s="5">
        <v>39</v>
      </c>
      <c r="E2" s="2">
        <f>D2/C2</f>
        <v>0.45882352941176469</v>
      </c>
    </row>
    <row r="3" spans="1:5" x14ac:dyDescent="0.25">
      <c r="A3" s="4" t="s">
        <v>189</v>
      </c>
      <c r="B3" s="5">
        <v>112</v>
      </c>
      <c r="C3" s="5">
        <v>106</v>
      </c>
      <c r="D3" s="5">
        <v>50</v>
      </c>
      <c r="E3" s="2">
        <f t="shared" ref="E3:E48" si="0">D3/C3</f>
        <v>0.47169811320754718</v>
      </c>
    </row>
    <row r="4" spans="1:5" x14ac:dyDescent="0.25">
      <c r="A4" s="4" t="s">
        <v>190</v>
      </c>
      <c r="B4" s="5">
        <v>102</v>
      </c>
      <c r="C4" s="5">
        <v>94</v>
      </c>
      <c r="D4" s="5">
        <v>30</v>
      </c>
      <c r="E4" s="2">
        <f t="shared" si="0"/>
        <v>0.31914893617021278</v>
      </c>
    </row>
    <row r="5" spans="1:5" x14ac:dyDescent="0.25">
      <c r="A5" s="4" t="s">
        <v>191</v>
      </c>
      <c r="B5" s="5">
        <v>27</v>
      </c>
      <c r="C5" s="5">
        <v>24</v>
      </c>
      <c r="D5" s="5">
        <v>7</v>
      </c>
      <c r="E5" s="2">
        <f t="shared" si="0"/>
        <v>0.29166666666666669</v>
      </c>
    </row>
    <row r="6" spans="1:5" x14ac:dyDescent="0.25">
      <c r="A6" s="4" t="s">
        <v>192</v>
      </c>
      <c r="B6" s="5">
        <v>121</v>
      </c>
      <c r="C6" s="5">
        <v>114</v>
      </c>
      <c r="D6" s="5">
        <v>34</v>
      </c>
      <c r="E6" s="2">
        <f t="shared" si="0"/>
        <v>0.2982456140350877</v>
      </c>
    </row>
    <row r="7" spans="1:5" x14ac:dyDescent="0.25">
      <c r="A7" s="4" t="s">
        <v>193</v>
      </c>
      <c r="B7" s="5">
        <v>137</v>
      </c>
      <c r="C7" s="5">
        <v>124</v>
      </c>
      <c r="D7" s="5">
        <v>50</v>
      </c>
      <c r="E7" s="2">
        <f t="shared" si="0"/>
        <v>0.40322580645161288</v>
      </c>
    </row>
    <row r="8" spans="1:5" x14ac:dyDescent="0.25">
      <c r="A8" s="4" t="s">
        <v>194</v>
      </c>
      <c r="B8" s="5">
        <v>128</v>
      </c>
      <c r="C8" s="5">
        <v>106</v>
      </c>
      <c r="D8" s="5">
        <v>43</v>
      </c>
      <c r="E8" s="2">
        <f t="shared" si="0"/>
        <v>0.40566037735849059</v>
      </c>
    </row>
    <row r="9" spans="1:5" x14ac:dyDescent="0.25">
      <c r="A9" s="4" t="s">
        <v>195</v>
      </c>
      <c r="B9" s="5">
        <v>105</v>
      </c>
      <c r="C9" s="5">
        <v>99</v>
      </c>
      <c r="D9" s="5">
        <v>37</v>
      </c>
      <c r="E9" s="2">
        <f t="shared" si="0"/>
        <v>0.37373737373737376</v>
      </c>
    </row>
    <row r="10" spans="1:5" x14ac:dyDescent="0.25">
      <c r="A10" s="4" t="s">
        <v>196</v>
      </c>
      <c r="B10" s="5">
        <v>106</v>
      </c>
      <c r="C10" s="5">
        <v>99</v>
      </c>
      <c r="D10" s="5">
        <v>37</v>
      </c>
      <c r="E10" s="2">
        <f t="shared" si="0"/>
        <v>0.37373737373737376</v>
      </c>
    </row>
    <row r="11" spans="1:5" x14ac:dyDescent="0.25">
      <c r="A11" s="4" t="s">
        <v>197</v>
      </c>
      <c r="B11" s="5">
        <v>27</v>
      </c>
      <c r="C11" s="5">
        <v>22</v>
      </c>
      <c r="D11" s="5">
        <v>5</v>
      </c>
      <c r="E11" s="2">
        <f t="shared" si="0"/>
        <v>0.22727272727272727</v>
      </c>
    </row>
    <row r="12" spans="1:5" x14ac:dyDescent="0.25">
      <c r="A12" s="4" t="s">
        <v>198</v>
      </c>
      <c r="B12" s="5">
        <v>130</v>
      </c>
      <c r="C12" s="5">
        <v>125</v>
      </c>
      <c r="D12" s="5">
        <v>50</v>
      </c>
      <c r="E12" s="2">
        <f t="shared" si="0"/>
        <v>0.4</v>
      </c>
    </row>
    <row r="13" spans="1:5" x14ac:dyDescent="0.25">
      <c r="A13" s="4" t="s">
        <v>199</v>
      </c>
      <c r="B13" s="5">
        <v>71</v>
      </c>
      <c r="C13" s="5">
        <v>69</v>
      </c>
      <c r="D13" s="5">
        <v>29</v>
      </c>
      <c r="E13" s="2">
        <f t="shared" si="0"/>
        <v>0.42028985507246375</v>
      </c>
    </row>
    <row r="14" spans="1:5" x14ac:dyDescent="0.25">
      <c r="A14" s="4" t="s">
        <v>200</v>
      </c>
      <c r="B14" s="5">
        <v>106</v>
      </c>
      <c r="C14" s="5">
        <v>96</v>
      </c>
      <c r="D14" s="5">
        <v>33</v>
      </c>
      <c r="E14" s="2">
        <f t="shared" si="0"/>
        <v>0.34375</v>
      </c>
    </row>
    <row r="15" spans="1:5" x14ac:dyDescent="0.25">
      <c r="A15" s="4" t="s">
        <v>201</v>
      </c>
      <c r="B15" s="5">
        <v>91</v>
      </c>
      <c r="C15" s="5">
        <v>88</v>
      </c>
      <c r="D15" s="5">
        <v>33</v>
      </c>
      <c r="E15" s="2">
        <f t="shared" si="0"/>
        <v>0.375</v>
      </c>
    </row>
    <row r="16" spans="1:5" x14ac:dyDescent="0.25">
      <c r="A16" s="4" t="s">
        <v>202</v>
      </c>
      <c r="B16" s="5">
        <v>105</v>
      </c>
      <c r="C16" s="5">
        <v>92</v>
      </c>
      <c r="D16" s="5">
        <v>33</v>
      </c>
      <c r="E16" s="2">
        <f t="shared" si="0"/>
        <v>0.35869565217391303</v>
      </c>
    </row>
    <row r="17" spans="1:5" x14ac:dyDescent="0.25">
      <c r="A17" s="4" t="s">
        <v>203</v>
      </c>
      <c r="B17" s="5">
        <v>88</v>
      </c>
      <c r="C17" s="5">
        <v>82</v>
      </c>
      <c r="D17" s="5">
        <v>31</v>
      </c>
      <c r="E17" s="2">
        <f t="shared" si="0"/>
        <v>0.37804878048780488</v>
      </c>
    </row>
    <row r="18" spans="1:5" x14ac:dyDescent="0.25">
      <c r="A18" s="4" t="s">
        <v>204</v>
      </c>
      <c r="B18" s="5">
        <v>60</v>
      </c>
      <c r="C18" s="5">
        <v>56</v>
      </c>
      <c r="D18" s="5">
        <v>11</v>
      </c>
      <c r="E18" s="2">
        <f t="shared" si="0"/>
        <v>0.19642857142857142</v>
      </c>
    </row>
    <row r="19" spans="1:5" x14ac:dyDescent="0.25">
      <c r="A19" s="4" t="s">
        <v>205</v>
      </c>
      <c r="B19" s="6">
        <v>142</v>
      </c>
      <c r="C19" s="6">
        <v>135</v>
      </c>
      <c r="D19" s="6">
        <v>70</v>
      </c>
      <c r="E19" s="2">
        <f t="shared" si="0"/>
        <v>0.51851851851851849</v>
      </c>
    </row>
    <row r="20" spans="1:5" x14ac:dyDescent="0.25">
      <c r="A20" s="4" t="s">
        <v>206</v>
      </c>
      <c r="B20" s="5">
        <v>66</v>
      </c>
      <c r="C20" s="5">
        <v>52</v>
      </c>
      <c r="D20" s="5">
        <v>13</v>
      </c>
      <c r="E20" s="2">
        <f t="shared" si="0"/>
        <v>0.25</v>
      </c>
    </row>
    <row r="21" spans="1:5" x14ac:dyDescent="0.25">
      <c r="A21" s="4" t="s">
        <v>207</v>
      </c>
      <c r="B21" s="5">
        <v>39</v>
      </c>
      <c r="C21" s="5">
        <v>36</v>
      </c>
      <c r="D21" s="5">
        <v>5</v>
      </c>
      <c r="E21" s="2">
        <f t="shared" si="0"/>
        <v>0.1388888888888889</v>
      </c>
    </row>
    <row r="22" spans="1:5" x14ac:dyDescent="0.25">
      <c r="A22" s="4" t="s">
        <v>208</v>
      </c>
      <c r="B22" s="5">
        <v>123</v>
      </c>
      <c r="C22" s="5">
        <v>113</v>
      </c>
      <c r="D22" s="5">
        <v>38</v>
      </c>
      <c r="E22" s="2">
        <f t="shared" si="0"/>
        <v>0.33628318584070799</v>
      </c>
    </row>
    <row r="23" spans="1:5" x14ac:dyDescent="0.25">
      <c r="A23" s="4" t="s">
        <v>209</v>
      </c>
      <c r="B23" s="5">
        <v>122</v>
      </c>
      <c r="C23" s="5">
        <v>115</v>
      </c>
      <c r="D23" s="5">
        <v>60</v>
      </c>
      <c r="E23" s="2">
        <f t="shared" si="0"/>
        <v>0.52173913043478259</v>
      </c>
    </row>
    <row r="24" spans="1:5" x14ac:dyDescent="0.25">
      <c r="A24" s="4" t="s">
        <v>210</v>
      </c>
      <c r="B24" s="5">
        <v>93</v>
      </c>
      <c r="C24" s="5">
        <v>84</v>
      </c>
      <c r="D24" s="5">
        <v>19</v>
      </c>
      <c r="E24" s="2">
        <f t="shared" si="0"/>
        <v>0.22619047619047619</v>
      </c>
    </row>
    <row r="25" spans="1:5" x14ac:dyDescent="0.25">
      <c r="A25" s="4" t="s">
        <v>211</v>
      </c>
      <c r="B25" s="5">
        <v>85</v>
      </c>
      <c r="C25" s="5">
        <v>81</v>
      </c>
      <c r="D25" s="5">
        <v>24</v>
      </c>
      <c r="E25" s="2">
        <f t="shared" si="0"/>
        <v>0.29629629629629628</v>
      </c>
    </row>
    <row r="26" spans="1:5" x14ac:dyDescent="0.25">
      <c r="A26" s="4" t="s">
        <v>212</v>
      </c>
      <c r="B26" s="5">
        <v>128</v>
      </c>
      <c r="C26" s="5">
        <v>117</v>
      </c>
      <c r="D26" s="5">
        <v>60</v>
      </c>
      <c r="E26" s="2">
        <f t="shared" si="0"/>
        <v>0.51282051282051277</v>
      </c>
    </row>
    <row r="27" spans="1:5" x14ac:dyDescent="0.25">
      <c r="A27" s="4" t="s">
        <v>213</v>
      </c>
      <c r="B27" s="5">
        <v>115</v>
      </c>
      <c r="C27" s="5">
        <v>109</v>
      </c>
      <c r="D27" s="5">
        <v>46</v>
      </c>
      <c r="E27" s="2">
        <f t="shared" si="0"/>
        <v>0.42201834862385323</v>
      </c>
    </row>
    <row r="28" spans="1:5" x14ac:dyDescent="0.25">
      <c r="A28" s="4" t="s">
        <v>214</v>
      </c>
      <c r="B28" s="5">
        <v>44</v>
      </c>
      <c r="C28" s="5">
        <v>40</v>
      </c>
      <c r="D28" s="5">
        <v>6</v>
      </c>
      <c r="E28" s="2">
        <f t="shared" si="0"/>
        <v>0.15</v>
      </c>
    </row>
    <row r="29" spans="1:5" x14ac:dyDescent="0.25">
      <c r="A29" s="4" t="s">
        <v>215</v>
      </c>
      <c r="B29" s="5">
        <v>59</v>
      </c>
      <c r="C29" s="5">
        <v>57</v>
      </c>
      <c r="D29" s="5">
        <v>9</v>
      </c>
      <c r="E29" s="2">
        <f t="shared" si="0"/>
        <v>0.15789473684210525</v>
      </c>
    </row>
    <row r="30" spans="1:5" x14ac:dyDescent="0.25">
      <c r="A30" s="4" t="s">
        <v>216</v>
      </c>
      <c r="B30" s="5">
        <v>136</v>
      </c>
      <c r="C30" s="5">
        <v>116</v>
      </c>
      <c r="D30" s="5">
        <v>53</v>
      </c>
      <c r="E30" s="2">
        <f t="shared" si="0"/>
        <v>0.45689655172413796</v>
      </c>
    </row>
    <row r="31" spans="1:5" x14ac:dyDescent="0.25">
      <c r="A31" s="4" t="s">
        <v>217</v>
      </c>
      <c r="B31" s="5">
        <v>132</v>
      </c>
      <c r="C31" s="5">
        <v>120</v>
      </c>
      <c r="D31" s="5">
        <v>33</v>
      </c>
      <c r="E31" s="2">
        <f t="shared" si="0"/>
        <v>0.27500000000000002</v>
      </c>
    </row>
    <row r="32" spans="1:5" x14ac:dyDescent="0.25">
      <c r="A32" s="4" t="s">
        <v>218</v>
      </c>
      <c r="B32" s="5">
        <v>123</v>
      </c>
      <c r="C32" s="5">
        <v>117</v>
      </c>
      <c r="D32" s="5">
        <v>32</v>
      </c>
      <c r="E32" s="2">
        <f t="shared" si="0"/>
        <v>0.27350427350427353</v>
      </c>
    </row>
    <row r="33" spans="1:5" x14ac:dyDescent="0.25">
      <c r="A33" s="4" t="s">
        <v>219</v>
      </c>
      <c r="B33" s="5">
        <v>115</v>
      </c>
      <c r="C33" s="5">
        <v>105</v>
      </c>
      <c r="D33" s="5">
        <v>36</v>
      </c>
      <c r="E33" s="2">
        <f t="shared" si="0"/>
        <v>0.34285714285714286</v>
      </c>
    </row>
    <row r="34" spans="1:5" x14ac:dyDescent="0.25">
      <c r="A34" s="4" t="s">
        <v>220</v>
      </c>
      <c r="B34" s="5">
        <v>51</v>
      </c>
      <c r="C34" s="5">
        <v>50</v>
      </c>
      <c r="D34" s="5">
        <v>11</v>
      </c>
      <c r="E34" s="2">
        <f t="shared" si="0"/>
        <v>0.22</v>
      </c>
    </row>
    <row r="35" spans="1:5" x14ac:dyDescent="0.25">
      <c r="A35" s="4" t="s">
        <v>221</v>
      </c>
      <c r="B35" s="5">
        <v>104</v>
      </c>
      <c r="C35" s="5">
        <v>94</v>
      </c>
      <c r="D35" s="5">
        <v>31</v>
      </c>
      <c r="E35" s="2">
        <f t="shared" si="0"/>
        <v>0.32978723404255317</v>
      </c>
    </row>
    <row r="36" spans="1:5" x14ac:dyDescent="0.25">
      <c r="A36" s="4" t="s">
        <v>222</v>
      </c>
      <c r="B36" s="5">
        <v>54</v>
      </c>
      <c r="C36" s="5">
        <v>51</v>
      </c>
      <c r="D36" s="5">
        <v>17</v>
      </c>
      <c r="E36" s="2">
        <f t="shared" si="0"/>
        <v>0.33333333333333331</v>
      </c>
    </row>
    <row r="37" spans="1:5" x14ac:dyDescent="0.25">
      <c r="A37" s="4" t="s">
        <v>223</v>
      </c>
      <c r="B37" s="5">
        <v>108</v>
      </c>
      <c r="C37" s="5">
        <v>102</v>
      </c>
      <c r="D37" s="5">
        <v>35</v>
      </c>
      <c r="E37" s="2">
        <f t="shared" si="0"/>
        <v>0.34313725490196079</v>
      </c>
    </row>
    <row r="38" spans="1:5" x14ac:dyDescent="0.25">
      <c r="A38" s="4" t="s">
        <v>224</v>
      </c>
      <c r="B38" s="5">
        <v>65</v>
      </c>
      <c r="C38" s="5">
        <v>59</v>
      </c>
      <c r="D38" s="5">
        <v>10</v>
      </c>
      <c r="E38" s="2">
        <f t="shared" si="0"/>
        <v>0.16949152542372881</v>
      </c>
    </row>
    <row r="39" spans="1:5" x14ac:dyDescent="0.25">
      <c r="A39" s="4" t="s">
        <v>225</v>
      </c>
      <c r="B39" s="5">
        <v>115</v>
      </c>
      <c r="C39" s="5">
        <v>103</v>
      </c>
      <c r="D39" s="5">
        <v>46</v>
      </c>
      <c r="E39" s="2">
        <f t="shared" si="0"/>
        <v>0.44660194174757284</v>
      </c>
    </row>
    <row r="40" spans="1:5" x14ac:dyDescent="0.25">
      <c r="A40" s="4" t="s">
        <v>226</v>
      </c>
      <c r="B40" s="5">
        <v>101</v>
      </c>
      <c r="C40" s="5">
        <v>83</v>
      </c>
      <c r="D40" s="5">
        <v>9</v>
      </c>
      <c r="E40" s="2">
        <f t="shared" si="0"/>
        <v>0.10843373493975904</v>
      </c>
    </row>
    <row r="41" spans="1:5" x14ac:dyDescent="0.25">
      <c r="A41" s="4" t="s">
        <v>227</v>
      </c>
      <c r="B41" s="5">
        <v>114</v>
      </c>
      <c r="C41" s="5">
        <v>95</v>
      </c>
      <c r="D41" s="5">
        <v>26</v>
      </c>
      <c r="E41" s="2">
        <f t="shared" si="0"/>
        <v>0.27368421052631581</v>
      </c>
    </row>
    <row r="42" spans="1:5" x14ac:dyDescent="0.25">
      <c r="A42" s="4" t="s">
        <v>228</v>
      </c>
      <c r="B42" s="5">
        <v>129</v>
      </c>
      <c r="C42" s="5">
        <v>115</v>
      </c>
      <c r="D42" s="5">
        <v>47</v>
      </c>
      <c r="E42" s="2">
        <f t="shared" si="0"/>
        <v>0.40869565217391307</v>
      </c>
    </row>
    <row r="43" spans="1:5" x14ac:dyDescent="0.25">
      <c r="A43" s="4" t="s">
        <v>229</v>
      </c>
      <c r="B43" s="5">
        <v>140</v>
      </c>
      <c r="C43" s="5">
        <v>128</v>
      </c>
      <c r="D43" s="5">
        <v>52</v>
      </c>
      <c r="E43" s="2">
        <f t="shared" si="0"/>
        <v>0.40625</v>
      </c>
    </row>
    <row r="44" spans="1:5" x14ac:dyDescent="0.25">
      <c r="A44" s="4" t="s">
        <v>230</v>
      </c>
      <c r="B44" s="5">
        <v>103</v>
      </c>
      <c r="C44" s="5">
        <v>98</v>
      </c>
      <c r="D44" s="5">
        <v>29</v>
      </c>
      <c r="E44" s="2">
        <f t="shared" si="0"/>
        <v>0.29591836734693877</v>
      </c>
    </row>
    <row r="45" spans="1:5" x14ac:dyDescent="0.25">
      <c r="A45" s="4" t="s">
        <v>231</v>
      </c>
      <c r="B45" s="5">
        <v>114</v>
      </c>
      <c r="C45" s="5">
        <v>98</v>
      </c>
      <c r="D45" s="5">
        <v>17</v>
      </c>
      <c r="E45" s="2">
        <f t="shared" si="0"/>
        <v>0.17346938775510204</v>
      </c>
    </row>
    <row r="46" spans="1:5" x14ac:dyDescent="0.25">
      <c r="A46" s="4" t="s">
        <v>232</v>
      </c>
      <c r="B46" s="5">
        <v>44</v>
      </c>
      <c r="C46" s="5">
        <v>38</v>
      </c>
      <c r="D46" s="5">
        <v>18</v>
      </c>
      <c r="E46" s="2">
        <f t="shared" si="0"/>
        <v>0.47368421052631576</v>
      </c>
    </row>
    <row r="47" spans="1:5" x14ac:dyDescent="0.25">
      <c r="A47" s="4" t="s">
        <v>233</v>
      </c>
      <c r="B47" s="5">
        <v>115</v>
      </c>
      <c r="C47" s="5">
        <v>107</v>
      </c>
      <c r="D47" s="5">
        <v>44</v>
      </c>
      <c r="E47" s="2">
        <f t="shared" si="0"/>
        <v>0.41121495327102803</v>
      </c>
    </row>
    <row r="48" spans="1:5" x14ac:dyDescent="0.25">
      <c r="A48" s="4" t="s">
        <v>234</v>
      </c>
      <c r="B48" s="5">
        <v>73</v>
      </c>
      <c r="C48" s="5">
        <v>67</v>
      </c>
      <c r="D48" s="5">
        <v>15</v>
      </c>
      <c r="E48" s="2">
        <f t="shared" si="0"/>
        <v>0.22388059701492538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F5201-BD49-4FC9-8A6E-1A743CA3FA59}">
  <dimension ref="A1:M51"/>
  <sheetViews>
    <sheetView workbookViewId="0">
      <selection sqref="A1:XFD1048576"/>
    </sheetView>
  </sheetViews>
  <sheetFormatPr defaultRowHeight="15" x14ac:dyDescent="0.25"/>
  <cols>
    <col min="1" max="1" width="16.28515625" customWidth="1"/>
    <col min="257" max="257" width="16.28515625" customWidth="1"/>
    <col min="513" max="513" width="16.28515625" customWidth="1"/>
    <col min="769" max="769" width="16.28515625" customWidth="1"/>
    <col min="1025" max="1025" width="16.28515625" customWidth="1"/>
    <col min="1281" max="1281" width="16.28515625" customWidth="1"/>
    <col min="1537" max="1537" width="16.28515625" customWidth="1"/>
    <col min="1793" max="1793" width="16.28515625" customWidth="1"/>
    <col min="2049" max="2049" width="16.28515625" customWidth="1"/>
    <col min="2305" max="2305" width="16.28515625" customWidth="1"/>
    <col min="2561" max="2561" width="16.28515625" customWidth="1"/>
    <col min="2817" max="2817" width="16.28515625" customWidth="1"/>
    <col min="3073" max="3073" width="16.28515625" customWidth="1"/>
    <col min="3329" max="3329" width="16.28515625" customWidth="1"/>
    <col min="3585" max="3585" width="16.28515625" customWidth="1"/>
    <col min="3841" max="3841" width="16.28515625" customWidth="1"/>
    <col min="4097" max="4097" width="16.28515625" customWidth="1"/>
    <col min="4353" max="4353" width="16.28515625" customWidth="1"/>
    <col min="4609" max="4609" width="16.28515625" customWidth="1"/>
    <col min="4865" max="4865" width="16.28515625" customWidth="1"/>
    <col min="5121" max="5121" width="16.28515625" customWidth="1"/>
    <col min="5377" max="5377" width="16.28515625" customWidth="1"/>
    <col min="5633" max="5633" width="16.28515625" customWidth="1"/>
    <col min="5889" max="5889" width="16.28515625" customWidth="1"/>
    <col min="6145" max="6145" width="16.28515625" customWidth="1"/>
    <col min="6401" max="6401" width="16.28515625" customWidth="1"/>
    <col min="6657" max="6657" width="16.28515625" customWidth="1"/>
    <col min="6913" max="6913" width="16.28515625" customWidth="1"/>
    <col min="7169" max="7169" width="16.28515625" customWidth="1"/>
    <col min="7425" max="7425" width="16.28515625" customWidth="1"/>
    <col min="7681" max="7681" width="16.28515625" customWidth="1"/>
    <col min="7937" max="7937" width="16.28515625" customWidth="1"/>
    <col min="8193" max="8193" width="16.28515625" customWidth="1"/>
    <col min="8449" max="8449" width="16.28515625" customWidth="1"/>
    <col min="8705" max="8705" width="16.28515625" customWidth="1"/>
    <col min="8961" max="8961" width="16.28515625" customWidth="1"/>
    <col min="9217" max="9217" width="16.28515625" customWidth="1"/>
    <col min="9473" max="9473" width="16.28515625" customWidth="1"/>
    <col min="9729" max="9729" width="16.28515625" customWidth="1"/>
    <col min="9985" max="9985" width="16.28515625" customWidth="1"/>
    <col min="10241" max="10241" width="16.28515625" customWidth="1"/>
    <col min="10497" max="10497" width="16.28515625" customWidth="1"/>
    <col min="10753" max="10753" width="16.28515625" customWidth="1"/>
    <col min="11009" max="11009" width="16.28515625" customWidth="1"/>
    <col min="11265" max="11265" width="16.28515625" customWidth="1"/>
    <col min="11521" max="11521" width="16.28515625" customWidth="1"/>
    <col min="11777" max="11777" width="16.28515625" customWidth="1"/>
    <col min="12033" max="12033" width="16.28515625" customWidth="1"/>
    <col min="12289" max="12289" width="16.28515625" customWidth="1"/>
    <col min="12545" max="12545" width="16.28515625" customWidth="1"/>
    <col min="12801" max="12801" width="16.28515625" customWidth="1"/>
    <col min="13057" max="13057" width="16.28515625" customWidth="1"/>
    <col min="13313" max="13313" width="16.28515625" customWidth="1"/>
    <col min="13569" max="13569" width="16.28515625" customWidth="1"/>
    <col min="13825" max="13825" width="16.28515625" customWidth="1"/>
    <col min="14081" max="14081" width="16.28515625" customWidth="1"/>
    <col min="14337" max="14337" width="16.28515625" customWidth="1"/>
    <col min="14593" max="14593" width="16.28515625" customWidth="1"/>
    <col min="14849" max="14849" width="16.28515625" customWidth="1"/>
    <col min="15105" max="15105" width="16.28515625" customWidth="1"/>
    <col min="15361" max="15361" width="16.28515625" customWidth="1"/>
    <col min="15617" max="15617" width="16.28515625" customWidth="1"/>
    <col min="15873" max="15873" width="16.28515625" customWidth="1"/>
    <col min="16129" max="16129" width="16.28515625" customWidth="1"/>
  </cols>
  <sheetData>
    <row r="1" spans="1:13" x14ac:dyDescent="0.25">
      <c r="A1" s="7" t="s">
        <v>186</v>
      </c>
      <c r="B1" s="8" t="s">
        <v>0</v>
      </c>
      <c r="C1" s="8" t="s">
        <v>1</v>
      </c>
      <c r="D1" s="8" t="s">
        <v>187</v>
      </c>
      <c r="E1" s="8" t="s">
        <v>7</v>
      </c>
      <c r="F1" s="8"/>
      <c r="G1" s="8"/>
      <c r="H1" s="8"/>
      <c r="I1" s="8"/>
      <c r="J1" s="8"/>
      <c r="K1" s="8"/>
      <c r="L1" s="8"/>
      <c r="M1" s="8"/>
    </row>
    <row r="2" spans="1:13" x14ac:dyDescent="0.25">
      <c r="A2" s="9" t="s">
        <v>188</v>
      </c>
      <c r="B2" s="10">
        <v>133</v>
      </c>
      <c r="C2" s="10">
        <v>125</v>
      </c>
      <c r="D2" s="10">
        <v>55</v>
      </c>
      <c r="E2" s="11">
        <f>D2/C2</f>
        <v>0.44</v>
      </c>
      <c r="F2" s="10"/>
      <c r="G2" s="10"/>
      <c r="H2" s="12"/>
      <c r="I2" s="12"/>
      <c r="J2" s="10"/>
      <c r="K2" s="10"/>
      <c r="L2" s="10"/>
      <c r="M2" s="10"/>
    </row>
    <row r="3" spans="1:13" x14ac:dyDescent="0.25">
      <c r="A3" s="9" t="s">
        <v>189</v>
      </c>
      <c r="B3" s="10">
        <v>121</v>
      </c>
      <c r="C3" s="10">
        <v>117</v>
      </c>
      <c r="D3" s="10">
        <v>39</v>
      </c>
      <c r="E3" s="11">
        <f t="shared" ref="E3:E51" si="0">D3/C3</f>
        <v>0.33333333333333331</v>
      </c>
      <c r="F3" s="10"/>
      <c r="G3" s="10"/>
      <c r="H3" s="13"/>
      <c r="I3" s="10"/>
      <c r="J3" s="12"/>
      <c r="K3" s="10"/>
      <c r="L3" s="10"/>
      <c r="M3" s="10"/>
    </row>
    <row r="4" spans="1:13" x14ac:dyDescent="0.25">
      <c r="A4" s="9" t="s">
        <v>190</v>
      </c>
      <c r="B4" s="10">
        <v>98</v>
      </c>
      <c r="C4" s="10">
        <v>90</v>
      </c>
      <c r="D4" s="10">
        <v>27</v>
      </c>
      <c r="E4" s="11">
        <f t="shared" si="0"/>
        <v>0.3</v>
      </c>
      <c r="F4" s="10"/>
      <c r="G4" s="10"/>
      <c r="H4" s="13"/>
      <c r="I4" s="10"/>
      <c r="J4" s="10"/>
      <c r="K4" s="10"/>
      <c r="L4" s="10"/>
      <c r="M4" s="10"/>
    </row>
    <row r="5" spans="1:13" x14ac:dyDescent="0.25">
      <c r="A5" s="9" t="s">
        <v>192</v>
      </c>
      <c r="B5" s="10">
        <v>69</v>
      </c>
      <c r="C5" s="10">
        <v>68</v>
      </c>
      <c r="D5" s="10">
        <v>16</v>
      </c>
      <c r="E5" s="11">
        <f t="shared" si="0"/>
        <v>0.23529411764705882</v>
      </c>
      <c r="F5" s="10"/>
      <c r="G5" s="12"/>
      <c r="H5" s="13"/>
      <c r="I5" s="10"/>
      <c r="J5" s="10"/>
      <c r="K5" s="12"/>
      <c r="L5" s="10"/>
      <c r="M5" s="10"/>
    </row>
    <row r="6" spans="1:13" x14ac:dyDescent="0.25">
      <c r="A6" s="14" t="s">
        <v>193</v>
      </c>
      <c r="B6" s="15">
        <v>138</v>
      </c>
      <c r="C6" s="15">
        <v>126</v>
      </c>
      <c r="D6" s="15">
        <v>45</v>
      </c>
      <c r="E6" s="11">
        <f t="shared" si="0"/>
        <v>0.35714285714285715</v>
      </c>
      <c r="F6" s="10"/>
      <c r="G6" s="10"/>
      <c r="H6" s="13"/>
      <c r="I6" s="10"/>
      <c r="J6" s="10"/>
      <c r="K6" s="10"/>
      <c r="L6" s="10"/>
      <c r="M6" s="10"/>
    </row>
    <row r="7" spans="1:13" x14ac:dyDescent="0.25">
      <c r="A7" s="9" t="s">
        <v>194</v>
      </c>
      <c r="B7" s="10">
        <v>154</v>
      </c>
      <c r="C7" s="10">
        <v>136</v>
      </c>
      <c r="D7" s="10">
        <v>43</v>
      </c>
      <c r="E7" s="11">
        <f t="shared" si="0"/>
        <v>0.31617647058823528</v>
      </c>
      <c r="F7" s="10"/>
      <c r="G7" s="10"/>
      <c r="H7" s="13"/>
      <c r="I7" s="10"/>
      <c r="J7" s="10"/>
      <c r="K7" s="10"/>
      <c r="L7" s="10"/>
      <c r="M7" s="10"/>
    </row>
    <row r="8" spans="1:13" x14ac:dyDescent="0.25">
      <c r="A8" s="14" t="s">
        <v>235</v>
      </c>
      <c r="B8" s="15">
        <v>63</v>
      </c>
      <c r="C8" s="15">
        <v>60</v>
      </c>
      <c r="D8" s="15">
        <v>0</v>
      </c>
      <c r="E8" s="11">
        <f t="shared" si="0"/>
        <v>0</v>
      </c>
      <c r="F8" s="10"/>
      <c r="G8" s="10"/>
      <c r="H8" s="13"/>
      <c r="I8" s="10"/>
      <c r="J8" s="10"/>
      <c r="K8" s="10"/>
      <c r="L8" s="10"/>
      <c r="M8" s="10"/>
    </row>
    <row r="9" spans="1:13" x14ac:dyDescent="0.25">
      <c r="A9" s="9" t="s">
        <v>197</v>
      </c>
      <c r="B9" s="10">
        <v>35</v>
      </c>
      <c r="C9" s="10">
        <v>33</v>
      </c>
      <c r="D9" s="10">
        <v>8</v>
      </c>
      <c r="E9" s="11">
        <f t="shared" si="0"/>
        <v>0.24242424242424243</v>
      </c>
      <c r="F9" s="10"/>
      <c r="G9" s="10"/>
      <c r="H9" s="13"/>
      <c r="I9" s="10"/>
      <c r="J9" s="10"/>
      <c r="K9" s="10"/>
      <c r="L9" s="10"/>
      <c r="M9" s="10"/>
    </row>
    <row r="10" spans="1:13" x14ac:dyDescent="0.25">
      <c r="A10" s="9" t="s">
        <v>198</v>
      </c>
      <c r="B10" s="10">
        <v>121</v>
      </c>
      <c r="C10" s="10">
        <v>118</v>
      </c>
      <c r="D10" s="10">
        <v>30</v>
      </c>
      <c r="E10" s="11">
        <f t="shared" si="0"/>
        <v>0.25423728813559321</v>
      </c>
      <c r="F10" s="10"/>
      <c r="G10" s="10"/>
      <c r="H10" s="13"/>
      <c r="I10" s="10"/>
      <c r="J10" s="10"/>
      <c r="K10" s="10"/>
      <c r="L10" s="10"/>
      <c r="M10" s="10"/>
    </row>
    <row r="11" spans="1:13" x14ac:dyDescent="0.25">
      <c r="A11" s="14" t="s">
        <v>199</v>
      </c>
      <c r="B11" s="15">
        <v>104</v>
      </c>
      <c r="C11" s="15">
        <v>97</v>
      </c>
      <c r="D11" s="15">
        <v>35</v>
      </c>
      <c r="E11" s="11">
        <f t="shared" si="0"/>
        <v>0.36082474226804123</v>
      </c>
      <c r="F11" s="10"/>
      <c r="G11" s="10"/>
      <c r="H11" s="13"/>
      <c r="I11" s="10"/>
      <c r="J11" s="10"/>
      <c r="K11" s="10"/>
      <c r="L11" s="10"/>
      <c r="M11" s="10"/>
    </row>
    <row r="12" spans="1:13" x14ac:dyDescent="0.25">
      <c r="A12" s="14" t="s">
        <v>236</v>
      </c>
      <c r="B12" s="15">
        <v>65</v>
      </c>
      <c r="C12" s="15">
        <v>60</v>
      </c>
      <c r="D12" s="15">
        <v>22</v>
      </c>
      <c r="E12" s="11">
        <f t="shared" si="0"/>
        <v>0.36666666666666664</v>
      </c>
      <c r="F12" s="10"/>
      <c r="G12" s="10"/>
      <c r="H12" s="13"/>
      <c r="I12" s="10"/>
      <c r="J12" s="10"/>
      <c r="K12" s="10"/>
      <c r="L12" s="10"/>
      <c r="M12" s="10"/>
    </row>
    <row r="13" spans="1:13" x14ac:dyDescent="0.25">
      <c r="A13" s="9" t="s">
        <v>200</v>
      </c>
      <c r="B13" s="10">
        <v>85</v>
      </c>
      <c r="C13" s="10">
        <v>80</v>
      </c>
      <c r="D13" s="10">
        <v>30</v>
      </c>
      <c r="E13" s="11">
        <f t="shared" si="0"/>
        <v>0.375</v>
      </c>
      <c r="F13" s="10"/>
      <c r="G13" s="10"/>
      <c r="H13" s="13"/>
      <c r="I13" s="10"/>
      <c r="J13" s="10"/>
      <c r="K13" s="10"/>
      <c r="L13" s="10"/>
      <c r="M13" s="10"/>
    </row>
    <row r="14" spans="1:13" x14ac:dyDescent="0.25">
      <c r="A14" s="9" t="s">
        <v>201</v>
      </c>
      <c r="B14" s="10">
        <v>22</v>
      </c>
      <c r="C14" s="10">
        <v>19</v>
      </c>
      <c r="D14" s="10">
        <v>4</v>
      </c>
      <c r="E14" s="11">
        <f t="shared" si="0"/>
        <v>0.21052631578947367</v>
      </c>
      <c r="F14" s="10"/>
      <c r="G14" s="10"/>
      <c r="H14" s="13"/>
      <c r="I14" s="10"/>
      <c r="J14" s="10"/>
      <c r="K14" s="10"/>
      <c r="L14" s="10"/>
      <c r="M14" s="10"/>
    </row>
    <row r="15" spans="1:13" x14ac:dyDescent="0.25">
      <c r="A15" s="9" t="s">
        <v>202</v>
      </c>
      <c r="B15" s="10">
        <v>96</v>
      </c>
      <c r="C15" s="10">
        <v>85</v>
      </c>
      <c r="D15" s="10">
        <v>27</v>
      </c>
      <c r="E15" s="11">
        <f t="shared" si="0"/>
        <v>0.31764705882352939</v>
      </c>
      <c r="F15" s="10"/>
      <c r="G15" s="10"/>
      <c r="H15" s="13"/>
      <c r="I15" s="10"/>
      <c r="J15" s="10"/>
      <c r="K15" s="10"/>
      <c r="L15" s="10"/>
      <c r="M15" s="10"/>
    </row>
    <row r="16" spans="1:13" x14ac:dyDescent="0.25">
      <c r="A16" s="9" t="s">
        <v>203</v>
      </c>
      <c r="B16" s="10">
        <v>129</v>
      </c>
      <c r="C16" s="10">
        <v>124</v>
      </c>
      <c r="D16" s="10">
        <v>42</v>
      </c>
      <c r="E16" s="11">
        <f t="shared" si="0"/>
        <v>0.33870967741935482</v>
      </c>
      <c r="F16" s="10"/>
      <c r="G16" s="10"/>
      <c r="H16" s="13"/>
      <c r="I16" s="10"/>
      <c r="J16" s="10"/>
      <c r="K16" s="10"/>
      <c r="L16" s="10"/>
      <c r="M16" s="10"/>
    </row>
    <row r="17" spans="1:13" x14ac:dyDescent="0.25">
      <c r="A17" s="9" t="s">
        <v>204</v>
      </c>
      <c r="B17" s="10">
        <v>103</v>
      </c>
      <c r="C17" s="10">
        <v>97</v>
      </c>
      <c r="D17" s="10">
        <v>32</v>
      </c>
      <c r="E17" s="11">
        <f t="shared" si="0"/>
        <v>0.32989690721649484</v>
      </c>
      <c r="F17" s="10"/>
      <c r="G17" s="10"/>
      <c r="H17" s="13"/>
      <c r="I17" s="10"/>
      <c r="J17" s="10"/>
      <c r="K17" s="10"/>
      <c r="L17" s="10"/>
      <c r="M17" s="10"/>
    </row>
    <row r="18" spans="1:13" x14ac:dyDescent="0.25">
      <c r="A18" s="9" t="s">
        <v>237</v>
      </c>
      <c r="B18" s="10">
        <v>142</v>
      </c>
      <c r="C18" s="10">
        <v>132</v>
      </c>
      <c r="D18" s="12">
        <v>70</v>
      </c>
      <c r="E18" s="11">
        <f t="shared" si="0"/>
        <v>0.53030303030303028</v>
      </c>
      <c r="F18" s="15"/>
      <c r="G18" s="15"/>
      <c r="H18" s="16"/>
      <c r="I18" s="15"/>
      <c r="J18" s="15"/>
      <c r="K18" s="15"/>
      <c r="L18" s="15"/>
      <c r="M18" s="15"/>
    </row>
    <row r="19" spans="1:13" x14ac:dyDescent="0.25">
      <c r="A19" s="9" t="s">
        <v>238</v>
      </c>
      <c r="B19" s="10">
        <v>144</v>
      </c>
      <c r="C19" s="10">
        <v>128</v>
      </c>
      <c r="D19" s="10">
        <v>34</v>
      </c>
      <c r="E19" s="11">
        <f t="shared" si="0"/>
        <v>0.265625</v>
      </c>
      <c r="F19" s="15"/>
      <c r="G19" s="15"/>
      <c r="H19" s="16"/>
      <c r="I19" s="15"/>
      <c r="J19" s="15"/>
      <c r="K19" s="15"/>
      <c r="L19" s="15"/>
      <c r="M19" s="15"/>
    </row>
    <row r="20" spans="1:13" x14ac:dyDescent="0.25">
      <c r="A20" s="14" t="s">
        <v>208</v>
      </c>
      <c r="B20" s="15">
        <v>119</v>
      </c>
      <c r="C20" s="15">
        <v>108</v>
      </c>
      <c r="D20" s="15">
        <v>37</v>
      </c>
      <c r="E20" s="11">
        <f t="shared" si="0"/>
        <v>0.34259259259259262</v>
      </c>
      <c r="F20" s="15"/>
      <c r="G20" s="15"/>
      <c r="H20" s="16"/>
      <c r="I20" s="15"/>
      <c r="J20" s="15"/>
      <c r="K20" s="15"/>
      <c r="L20" s="15"/>
      <c r="M20" s="15"/>
    </row>
    <row r="21" spans="1:13" x14ac:dyDescent="0.25">
      <c r="A21" s="9" t="s">
        <v>209</v>
      </c>
      <c r="B21" s="10">
        <v>12</v>
      </c>
      <c r="C21" s="10">
        <v>11</v>
      </c>
      <c r="D21" s="10">
        <v>3</v>
      </c>
      <c r="E21" s="11">
        <f t="shared" si="0"/>
        <v>0.27272727272727271</v>
      </c>
      <c r="F21" s="15"/>
      <c r="G21" s="15"/>
      <c r="H21" s="16"/>
      <c r="I21" s="15"/>
      <c r="J21" s="15"/>
      <c r="K21" s="15"/>
      <c r="L21" s="15"/>
      <c r="M21" s="12"/>
    </row>
    <row r="22" spans="1:13" x14ac:dyDescent="0.25">
      <c r="A22" s="9" t="s">
        <v>239</v>
      </c>
      <c r="B22" s="10">
        <v>124</v>
      </c>
      <c r="C22" s="10">
        <v>121</v>
      </c>
      <c r="D22" s="10">
        <v>25</v>
      </c>
      <c r="E22" s="11">
        <f t="shared" si="0"/>
        <v>0.20661157024793389</v>
      </c>
      <c r="F22" s="15"/>
      <c r="G22" s="15"/>
      <c r="H22" s="16"/>
      <c r="I22" s="15"/>
      <c r="J22" s="15"/>
      <c r="K22" s="15"/>
      <c r="L22" s="15"/>
      <c r="M22" s="12"/>
    </row>
    <row r="23" spans="1:13" x14ac:dyDescent="0.25">
      <c r="A23" s="14" t="s">
        <v>240</v>
      </c>
      <c r="B23" s="15">
        <v>149</v>
      </c>
      <c r="C23" s="15">
        <v>146</v>
      </c>
      <c r="D23" s="15">
        <v>51</v>
      </c>
      <c r="E23" s="11">
        <f t="shared" si="0"/>
        <v>0.34931506849315069</v>
      </c>
      <c r="F23" s="10"/>
      <c r="G23" s="10"/>
      <c r="H23" s="13"/>
      <c r="I23" s="10"/>
      <c r="J23" s="10"/>
      <c r="K23" s="10"/>
      <c r="L23" s="10"/>
      <c r="M23" s="10"/>
    </row>
    <row r="24" spans="1:13" x14ac:dyDescent="0.25">
      <c r="A24" s="9" t="s">
        <v>212</v>
      </c>
      <c r="B24" s="10">
        <v>120</v>
      </c>
      <c r="C24" s="10">
        <v>111</v>
      </c>
      <c r="D24" s="10">
        <v>44</v>
      </c>
      <c r="E24" s="11">
        <f t="shared" si="0"/>
        <v>0.3963963963963964</v>
      </c>
      <c r="F24" s="10"/>
      <c r="G24" s="10"/>
      <c r="H24" s="13"/>
      <c r="I24" s="10"/>
      <c r="J24" s="10"/>
      <c r="K24" s="10"/>
      <c r="L24" s="10"/>
      <c r="M24" s="10"/>
    </row>
    <row r="25" spans="1:13" x14ac:dyDescent="0.25">
      <c r="A25" s="9" t="s">
        <v>213</v>
      </c>
      <c r="B25" s="10">
        <v>132</v>
      </c>
      <c r="C25" s="10">
        <v>126</v>
      </c>
      <c r="D25" s="10">
        <v>59</v>
      </c>
      <c r="E25" s="11">
        <f t="shared" si="0"/>
        <v>0.46825396825396826</v>
      </c>
      <c r="F25" s="10"/>
      <c r="G25" s="10"/>
      <c r="H25" s="13"/>
      <c r="I25" s="10"/>
      <c r="J25" s="10"/>
      <c r="K25" s="10"/>
      <c r="L25" s="10"/>
      <c r="M25" s="10"/>
    </row>
    <row r="26" spans="1:13" x14ac:dyDescent="0.25">
      <c r="A26" s="9" t="s">
        <v>214</v>
      </c>
      <c r="B26" s="10">
        <v>34</v>
      </c>
      <c r="C26" s="10">
        <v>30</v>
      </c>
      <c r="D26" s="10">
        <v>6</v>
      </c>
      <c r="E26" s="11">
        <f t="shared" si="0"/>
        <v>0.2</v>
      </c>
      <c r="F26" s="10"/>
      <c r="G26" s="10"/>
      <c r="H26" s="13"/>
      <c r="I26" s="10"/>
      <c r="J26" s="10"/>
      <c r="K26" s="10"/>
      <c r="L26" s="10"/>
      <c r="M26" s="10"/>
    </row>
    <row r="27" spans="1:13" x14ac:dyDescent="0.25">
      <c r="A27" s="14" t="s">
        <v>241</v>
      </c>
      <c r="B27" s="15">
        <v>110</v>
      </c>
      <c r="C27" s="15">
        <v>110</v>
      </c>
      <c r="D27" s="15">
        <v>0</v>
      </c>
      <c r="E27" s="11">
        <f t="shared" si="0"/>
        <v>0</v>
      </c>
      <c r="F27" s="10"/>
      <c r="G27" s="10"/>
      <c r="H27" s="13"/>
      <c r="I27" s="10"/>
      <c r="J27" s="10"/>
      <c r="K27" s="10"/>
      <c r="L27" s="10"/>
      <c r="M27" s="10"/>
    </row>
    <row r="28" spans="1:13" x14ac:dyDescent="0.25">
      <c r="A28" s="9" t="s">
        <v>215</v>
      </c>
      <c r="B28" s="10">
        <v>95</v>
      </c>
      <c r="C28" s="10">
        <v>91</v>
      </c>
      <c r="D28" s="10">
        <v>24</v>
      </c>
      <c r="E28" s="11">
        <f t="shared" si="0"/>
        <v>0.26373626373626374</v>
      </c>
      <c r="F28" s="12"/>
      <c r="G28" s="10"/>
      <c r="H28" s="13"/>
      <c r="I28" s="10"/>
      <c r="J28" s="10"/>
      <c r="K28" s="10"/>
      <c r="L28" s="12"/>
      <c r="M28" s="10"/>
    </row>
    <row r="29" spans="1:13" x14ac:dyDescent="0.25">
      <c r="A29" s="9" t="s">
        <v>216</v>
      </c>
      <c r="B29" s="12">
        <v>157</v>
      </c>
      <c r="C29" s="10">
        <v>135</v>
      </c>
      <c r="D29" s="10">
        <v>50</v>
      </c>
      <c r="E29" s="11">
        <f t="shared" si="0"/>
        <v>0.37037037037037035</v>
      </c>
      <c r="F29" s="10"/>
      <c r="G29" s="10"/>
      <c r="H29" s="13"/>
      <c r="I29" s="10"/>
      <c r="J29" s="10"/>
      <c r="K29" s="10"/>
      <c r="L29" s="10"/>
      <c r="M29" s="10"/>
    </row>
    <row r="30" spans="1:13" x14ac:dyDescent="0.25">
      <c r="A30" s="9" t="s">
        <v>217</v>
      </c>
      <c r="B30" s="10">
        <v>151</v>
      </c>
      <c r="C30" s="12">
        <v>140</v>
      </c>
      <c r="D30" s="10">
        <v>55</v>
      </c>
      <c r="E30" s="11">
        <f t="shared" si="0"/>
        <v>0.39285714285714285</v>
      </c>
      <c r="F30" s="10"/>
      <c r="G30" s="10"/>
      <c r="H30" s="13"/>
      <c r="I30" s="10"/>
      <c r="J30" s="10"/>
      <c r="K30" s="10"/>
      <c r="L30" s="10"/>
      <c r="M30" s="10"/>
    </row>
    <row r="31" spans="1:13" x14ac:dyDescent="0.25">
      <c r="A31" s="9" t="s">
        <v>218</v>
      </c>
      <c r="B31" s="10">
        <v>90</v>
      </c>
      <c r="C31" s="10">
        <v>86</v>
      </c>
      <c r="D31" s="10">
        <v>22</v>
      </c>
      <c r="E31" s="11">
        <f t="shared" si="0"/>
        <v>0.2558139534883721</v>
      </c>
      <c r="F31" s="10"/>
      <c r="G31" s="10"/>
      <c r="H31" s="13"/>
      <c r="I31" s="10"/>
      <c r="J31" s="10"/>
      <c r="K31" s="10"/>
      <c r="L31" s="10"/>
      <c r="M31" s="10"/>
    </row>
    <row r="32" spans="1:13" x14ac:dyDescent="0.25">
      <c r="A32" s="9" t="s">
        <v>219</v>
      </c>
      <c r="B32" s="10">
        <v>121</v>
      </c>
      <c r="C32" s="10">
        <v>117</v>
      </c>
      <c r="D32" s="10">
        <v>37</v>
      </c>
      <c r="E32" s="11">
        <f t="shared" si="0"/>
        <v>0.31623931623931623</v>
      </c>
      <c r="F32" s="10"/>
      <c r="G32" s="10"/>
      <c r="H32" s="13"/>
      <c r="I32" s="10"/>
      <c r="J32" s="10"/>
      <c r="K32" s="10"/>
      <c r="L32" s="10"/>
      <c r="M32" s="10"/>
    </row>
    <row r="33" spans="1:13" x14ac:dyDescent="0.25">
      <c r="A33" s="9" t="s">
        <v>220</v>
      </c>
      <c r="B33" s="10">
        <v>86</v>
      </c>
      <c r="C33" s="10">
        <v>77</v>
      </c>
      <c r="D33" s="10">
        <v>22</v>
      </c>
      <c r="E33" s="11">
        <f t="shared" si="0"/>
        <v>0.2857142857142857</v>
      </c>
      <c r="F33" s="10"/>
      <c r="G33" s="10"/>
      <c r="H33" s="13"/>
      <c r="I33" s="10"/>
      <c r="J33" s="10"/>
      <c r="K33" s="10"/>
      <c r="L33" s="10"/>
      <c r="M33" s="10"/>
    </row>
    <row r="34" spans="1:13" x14ac:dyDescent="0.25">
      <c r="A34" s="9" t="s">
        <v>221</v>
      </c>
      <c r="B34" s="10">
        <v>107</v>
      </c>
      <c r="C34" s="10">
        <v>101</v>
      </c>
      <c r="D34" s="10">
        <v>31</v>
      </c>
      <c r="E34" s="11">
        <f t="shared" si="0"/>
        <v>0.30693069306930693</v>
      </c>
      <c r="F34" s="10"/>
      <c r="G34" s="10"/>
      <c r="H34" s="13"/>
      <c r="I34" s="10"/>
      <c r="J34" s="10"/>
      <c r="K34" s="10"/>
      <c r="L34" s="10"/>
      <c r="M34" s="10"/>
    </row>
    <row r="35" spans="1:13" x14ac:dyDescent="0.25">
      <c r="A35" s="9" t="s">
        <v>222</v>
      </c>
      <c r="B35" s="10">
        <v>66</v>
      </c>
      <c r="C35" s="10">
        <v>61</v>
      </c>
      <c r="D35" s="10">
        <v>17</v>
      </c>
      <c r="E35" s="11">
        <f t="shared" si="0"/>
        <v>0.27868852459016391</v>
      </c>
      <c r="F35" s="10"/>
      <c r="G35" s="10"/>
      <c r="H35" s="13"/>
      <c r="I35" s="10"/>
      <c r="J35" s="10"/>
      <c r="K35" s="10"/>
      <c r="L35" s="10"/>
      <c r="M35" s="10"/>
    </row>
    <row r="36" spans="1:13" x14ac:dyDescent="0.25">
      <c r="A36" s="9" t="s">
        <v>242</v>
      </c>
      <c r="B36" s="10">
        <v>31</v>
      </c>
      <c r="C36" s="10">
        <v>31</v>
      </c>
      <c r="D36" s="10">
        <v>9</v>
      </c>
      <c r="E36" s="11">
        <f t="shared" si="0"/>
        <v>0.29032258064516131</v>
      </c>
      <c r="F36" s="10"/>
      <c r="G36" s="10"/>
      <c r="H36" s="13"/>
      <c r="I36" s="10"/>
      <c r="J36" s="10"/>
      <c r="K36" s="10"/>
      <c r="L36" s="10"/>
      <c r="M36" s="10"/>
    </row>
    <row r="37" spans="1:13" x14ac:dyDescent="0.25">
      <c r="A37" s="9" t="s">
        <v>223</v>
      </c>
      <c r="B37" s="10">
        <v>132</v>
      </c>
      <c r="C37" s="10">
        <v>127</v>
      </c>
      <c r="D37" s="10">
        <v>48</v>
      </c>
      <c r="E37" s="11">
        <f t="shared" si="0"/>
        <v>0.37795275590551181</v>
      </c>
      <c r="F37" s="10"/>
      <c r="G37" s="10"/>
      <c r="H37" s="13"/>
      <c r="I37" s="10"/>
      <c r="J37" s="10"/>
      <c r="K37" s="10"/>
      <c r="L37" s="10"/>
      <c r="M37" s="10"/>
    </row>
    <row r="38" spans="1:13" x14ac:dyDescent="0.25">
      <c r="A38" s="9" t="s">
        <v>224</v>
      </c>
      <c r="B38" s="10">
        <v>7</v>
      </c>
      <c r="C38" s="10">
        <v>7</v>
      </c>
      <c r="D38" s="10">
        <v>3</v>
      </c>
      <c r="E38" s="11">
        <f t="shared" si="0"/>
        <v>0.42857142857142855</v>
      </c>
      <c r="F38" s="10"/>
      <c r="G38" s="10"/>
      <c r="H38" s="13"/>
      <c r="I38" s="10"/>
      <c r="J38" s="10"/>
      <c r="K38" s="10"/>
      <c r="L38" s="10"/>
      <c r="M38" s="10"/>
    </row>
    <row r="39" spans="1:13" x14ac:dyDescent="0.25">
      <c r="A39" s="9" t="s">
        <v>225</v>
      </c>
      <c r="B39" s="10">
        <v>133</v>
      </c>
      <c r="C39" s="10">
        <v>123</v>
      </c>
      <c r="D39" s="10">
        <v>53</v>
      </c>
      <c r="E39" s="11">
        <f t="shared" si="0"/>
        <v>0.43089430894308944</v>
      </c>
      <c r="F39" s="17"/>
      <c r="G39" s="17"/>
      <c r="H39" s="18"/>
      <c r="I39" s="17"/>
      <c r="J39" s="17"/>
      <c r="K39" s="17"/>
      <c r="L39" s="17"/>
      <c r="M39" s="12"/>
    </row>
    <row r="40" spans="1:13" x14ac:dyDescent="0.25">
      <c r="A40" s="9" t="s">
        <v>226</v>
      </c>
      <c r="B40" s="10">
        <v>104</v>
      </c>
      <c r="C40" s="10">
        <v>89</v>
      </c>
      <c r="D40" s="10">
        <v>14</v>
      </c>
      <c r="E40" s="11">
        <f t="shared" si="0"/>
        <v>0.15730337078651685</v>
      </c>
      <c r="F40" s="10"/>
      <c r="G40" s="10"/>
      <c r="H40" s="13"/>
      <c r="I40" s="10"/>
      <c r="J40" s="10"/>
      <c r="K40" s="10"/>
      <c r="L40" s="10"/>
      <c r="M40" s="10"/>
    </row>
    <row r="41" spans="1:13" x14ac:dyDescent="0.25">
      <c r="A41" s="9" t="s">
        <v>227</v>
      </c>
      <c r="B41" s="10">
        <v>139</v>
      </c>
      <c r="C41" s="10">
        <v>125</v>
      </c>
      <c r="D41" s="10">
        <v>37</v>
      </c>
      <c r="E41" s="11">
        <f t="shared" si="0"/>
        <v>0.29599999999999999</v>
      </c>
      <c r="F41" s="10"/>
      <c r="G41" s="10"/>
      <c r="H41" s="13"/>
      <c r="I41" s="10"/>
      <c r="J41" s="10"/>
      <c r="K41" s="10"/>
      <c r="L41" s="10"/>
      <c r="M41" s="10"/>
    </row>
    <row r="42" spans="1:13" x14ac:dyDescent="0.25">
      <c r="A42" s="9" t="s">
        <v>228</v>
      </c>
      <c r="B42" s="10">
        <v>95</v>
      </c>
      <c r="C42" s="10">
        <v>83</v>
      </c>
      <c r="D42" s="10">
        <v>32</v>
      </c>
      <c r="E42" s="11">
        <f t="shared" si="0"/>
        <v>0.38554216867469882</v>
      </c>
      <c r="F42" s="10"/>
      <c r="G42" s="10"/>
      <c r="H42" s="13"/>
      <c r="I42" s="10"/>
      <c r="J42" s="10"/>
      <c r="K42" s="10"/>
      <c r="L42" s="10"/>
      <c r="M42" s="10"/>
    </row>
    <row r="43" spans="1:13" x14ac:dyDescent="0.25">
      <c r="A43" s="9" t="s">
        <v>243</v>
      </c>
      <c r="B43" s="10">
        <v>68</v>
      </c>
      <c r="C43" s="10">
        <v>65</v>
      </c>
      <c r="D43" s="10">
        <v>17</v>
      </c>
      <c r="E43" s="11">
        <f t="shared" si="0"/>
        <v>0.26153846153846155</v>
      </c>
      <c r="F43" s="10"/>
      <c r="G43" s="10"/>
      <c r="H43" s="13"/>
      <c r="I43" s="10"/>
      <c r="J43" s="10"/>
      <c r="K43" s="10"/>
      <c r="L43" s="10"/>
      <c r="M43" s="10"/>
    </row>
    <row r="44" spans="1:13" x14ac:dyDescent="0.25">
      <c r="A44" s="9" t="s">
        <v>229</v>
      </c>
      <c r="B44" s="10">
        <v>126</v>
      </c>
      <c r="C44" s="10">
        <v>117</v>
      </c>
      <c r="D44" s="10">
        <v>45</v>
      </c>
      <c r="E44" s="11">
        <f t="shared" si="0"/>
        <v>0.38461538461538464</v>
      </c>
      <c r="F44" s="10"/>
      <c r="G44" s="10"/>
      <c r="H44" s="13"/>
      <c r="I44" s="10"/>
      <c r="J44" s="10"/>
      <c r="K44" s="10"/>
      <c r="L44" s="10"/>
      <c r="M44" s="10"/>
    </row>
    <row r="45" spans="1:13" x14ac:dyDescent="0.25">
      <c r="A45" s="19" t="s">
        <v>244</v>
      </c>
      <c r="B45" s="17">
        <v>134</v>
      </c>
      <c r="C45" s="17">
        <v>126</v>
      </c>
      <c r="D45" s="17">
        <v>33</v>
      </c>
      <c r="E45" s="11">
        <f t="shared" si="0"/>
        <v>0.26190476190476192</v>
      </c>
      <c r="F45" s="10"/>
      <c r="G45" s="10"/>
      <c r="H45" s="13"/>
      <c r="I45" s="10"/>
      <c r="J45" s="10"/>
      <c r="K45" s="10"/>
      <c r="L45" s="10"/>
      <c r="M45" s="10"/>
    </row>
    <row r="46" spans="1:13" x14ac:dyDescent="0.25">
      <c r="A46" s="9" t="s">
        <v>231</v>
      </c>
      <c r="B46" s="10">
        <v>101</v>
      </c>
      <c r="C46" s="10">
        <v>92</v>
      </c>
      <c r="D46" s="10">
        <v>23</v>
      </c>
      <c r="E46" s="11">
        <f t="shared" si="0"/>
        <v>0.25</v>
      </c>
      <c r="F46" s="10"/>
      <c r="G46" s="10"/>
      <c r="H46" s="13"/>
      <c r="I46" s="10"/>
      <c r="J46" s="10"/>
      <c r="K46" s="10"/>
      <c r="L46" s="10"/>
      <c r="M46" s="10"/>
    </row>
    <row r="47" spans="1:13" x14ac:dyDescent="0.25">
      <c r="A47" s="9" t="s">
        <v>232</v>
      </c>
      <c r="B47" s="10">
        <v>61</v>
      </c>
      <c r="C47" s="10">
        <v>55</v>
      </c>
      <c r="D47" s="10">
        <v>16</v>
      </c>
      <c r="E47" s="11">
        <f t="shared" si="0"/>
        <v>0.29090909090909089</v>
      </c>
      <c r="F47" s="10"/>
      <c r="G47" s="10"/>
      <c r="H47" s="13"/>
      <c r="I47" s="10"/>
      <c r="J47" s="10"/>
      <c r="K47" s="10"/>
      <c r="L47" s="10"/>
      <c r="M47" s="10"/>
    </row>
    <row r="48" spans="1:13" x14ac:dyDescent="0.25">
      <c r="A48" s="9" t="s">
        <v>245</v>
      </c>
      <c r="B48" s="10">
        <v>121</v>
      </c>
      <c r="C48" s="10">
        <v>108</v>
      </c>
      <c r="D48" s="10">
        <v>43</v>
      </c>
      <c r="E48" s="11">
        <f t="shared" si="0"/>
        <v>0.39814814814814814</v>
      </c>
      <c r="F48" s="10"/>
      <c r="G48" s="10"/>
      <c r="H48" s="13"/>
      <c r="I48" s="10"/>
      <c r="J48" s="10"/>
      <c r="K48" s="10"/>
      <c r="L48" s="10"/>
      <c r="M48" s="10"/>
    </row>
    <row r="49" spans="1:13" x14ac:dyDescent="0.25">
      <c r="A49" s="9" t="s">
        <v>246</v>
      </c>
      <c r="B49" s="10">
        <v>146</v>
      </c>
      <c r="C49" s="10">
        <v>133</v>
      </c>
      <c r="D49" s="10">
        <v>67</v>
      </c>
      <c r="E49" s="11">
        <f t="shared" si="0"/>
        <v>0.50375939849624063</v>
      </c>
      <c r="F49" s="10"/>
      <c r="G49" s="10"/>
      <c r="H49" s="13"/>
      <c r="I49" s="10"/>
      <c r="J49" s="10"/>
      <c r="K49" s="10"/>
      <c r="L49" s="10"/>
      <c r="M49" s="10"/>
    </row>
    <row r="50" spans="1:13" x14ac:dyDescent="0.25">
      <c r="A50" s="9" t="s">
        <v>247</v>
      </c>
      <c r="B50" s="10">
        <v>135</v>
      </c>
      <c r="C50" s="10">
        <v>130</v>
      </c>
      <c r="D50" s="10">
        <v>62</v>
      </c>
      <c r="E50" s="11">
        <f t="shared" si="0"/>
        <v>0.47692307692307695</v>
      </c>
      <c r="F50" s="15"/>
      <c r="G50" s="15"/>
      <c r="H50" s="16"/>
      <c r="I50" s="15"/>
      <c r="J50" s="15"/>
      <c r="K50" s="15"/>
      <c r="L50" s="15"/>
      <c r="M50" s="15"/>
    </row>
    <row r="51" spans="1:13" x14ac:dyDescent="0.25">
      <c r="A51" s="9" t="s">
        <v>234</v>
      </c>
      <c r="B51" s="10">
        <v>107</v>
      </c>
      <c r="C51" s="10">
        <v>98</v>
      </c>
      <c r="D51" s="10">
        <v>26</v>
      </c>
      <c r="E51" s="11">
        <f t="shared" si="0"/>
        <v>0.26530612244897961</v>
      </c>
      <c r="F51" s="15"/>
      <c r="G51" s="15"/>
      <c r="H51" s="16"/>
      <c r="I51" s="15"/>
      <c r="J51" s="15"/>
      <c r="K51" s="15"/>
      <c r="L51" s="15"/>
      <c r="M51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Dooley</dc:creator>
  <cp:lastModifiedBy>Steven Dooley</cp:lastModifiedBy>
  <dcterms:created xsi:type="dcterms:W3CDTF">2022-05-09T15:44:08Z</dcterms:created>
  <dcterms:modified xsi:type="dcterms:W3CDTF">2022-05-10T16:25:32Z</dcterms:modified>
</cp:coreProperties>
</file>